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8700" activeTab="1"/>
  </bookViews>
  <sheets>
    <sheet name="Instructions" sheetId="1" r:id="rId1"/>
    <sheet name="Worksheet" sheetId="2" r:id="rId2"/>
    <sheet name="Sample" sheetId="3" r:id="rId3"/>
  </sheets>
  <definedNames>
    <definedName name="_xlnm.Print_Area" localSheetId="0">'Instructions'!$A$1:$A$43</definedName>
    <definedName name="_xlnm.Print_Area" localSheetId="2">'Sample'!$A$1:$J$167</definedName>
    <definedName name="_xlnm.Print_Area" localSheetId="1">'Worksheet'!$A$1:$J$167</definedName>
  </definedNames>
  <calcPr fullCalcOnLoad="1"/>
</workbook>
</file>

<file path=xl/comments2.xml><?xml version="1.0" encoding="utf-8"?>
<comments xmlns="http://schemas.openxmlformats.org/spreadsheetml/2006/main">
  <authors>
    <author>Richard Smith</author>
  </authors>
  <commentList>
    <comment ref="I1" authorId="0">
      <text>
        <r>
          <rPr>
            <sz val="8"/>
            <rFont val="Tahoma"/>
            <family val="2"/>
          </rPr>
          <t>Color Cells in blue text are calculations; don't change these.  Enter values in clear cells with black text.  If you add or delete rows, check calculations.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 xml:space="preserve">Changing this one value affects all cells that calculate manhour costs.
</t>
        </r>
      </text>
    </comment>
  </commentList>
</comments>
</file>

<file path=xl/comments3.xml><?xml version="1.0" encoding="utf-8"?>
<comments xmlns="http://schemas.openxmlformats.org/spreadsheetml/2006/main">
  <authors>
    <author>Richard Smith</author>
  </authors>
  <commentList>
    <comment ref="I1" authorId="0">
      <text>
        <r>
          <rPr>
            <sz val="8"/>
            <rFont val="Tahoma"/>
            <family val="2"/>
          </rPr>
          <t>Color Cells in blue text are calculations; don't change these.  Enter values in clear cells with black text.  If you add or delete rows, check calculations.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 xml:space="preserve">Changing this one value affects all cells that calculate manhour costs.
</t>
        </r>
      </text>
    </comment>
  </commentList>
</comments>
</file>

<file path=xl/sharedStrings.xml><?xml version="1.0" encoding="utf-8"?>
<sst xmlns="http://schemas.openxmlformats.org/spreadsheetml/2006/main" count="600" uniqueCount="146">
  <si>
    <t>CONSTRUCTION INSPECTIONS</t>
  </si>
  <si>
    <t>DRY WEATHER FIELD SCREENING</t>
  </si>
  <si>
    <t>SOURCE TRACKING INSPECTIONS</t>
  </si>
  <si>
    <t>FACILITY INSPECTIONS</t>
  </si>
  <si>
    <t>ENGINEERING / CONSULTING SERVICES</t>
  </si>
  <si>
    <t>ADMINISTRATIVE</t>
  </si>
  <si>
    <t>Record-Keeping</t>
  </si>
  <si>
    <t>Annual Report</t>
  </si>
  <si>
    <t>Audit</t>
  </si>
  <si>
    <t>Reports to Management</t>
  </si>
  <si>
    <t>Reports to Citizens / Media</t>
  </si>
  <si>
    <t>RFP Preparation / Bids</t>
  </si>
  <si>
    <t>PUBLIC EDUCATION / PARTICIPATION</t>
  </si>
  <si>
    <t xml:space="preserve">Research Issues </t>
  </si>
  <si>
    <t>Acquiring supplies / data</t>
  </si>
  <si>
    <t>HAZMAT CLEANUP COSTS</t>
  </si>
  <si>
    <t>Attend Stormwater Meetings</t>
  </si>
  <si>
    <t>Attend Training Classes</t>
  </si>
  <si>
    <t>Golf Courses</t>
  </si>
  <si>
    <t>Storage Areas</t>
  </si>
  <si>
    <t>Wastewater Treatment Plant</t>
  </si>
  <si>
    <t>Water Treatment Plant</t>
  </si>
  <si>
    <t>Distribute Brochures / Flyers</t>
  </si>
  <si>
    <t xml:space="preserve">Coordinate Stormdrain Marking </t>
  </si>
  <si>
    <t>Coordinate Volunteer Monitoring</t>
  </si>
  <si>
    <t>Coordinate School Education Events</t>
  </si>
  <si>
    <t>TRASH PICKUP DAYS</t>
  </si>
  <si>
    <t>Receiving / Processing Complaints</t>
  </si>
  <si>
    <t>Employee Involvement</t>
  </si>
  <si>
    <t>Employee Participation</t>
  </si>
  <si>
    <t>STREET SWEEPING</t>
  </si>
  <si>
    <t>STORM SYSTEM MAINTENANCE</t>
  </si>
  <si>
    <t>Develop / Amend Ordinances</t>
  </si>
  <si>
    <t>Closeout of Episodes</t>
  </si>
  <si>
    <t>Enforcement Actions</t>
  </si>
  <si>
    <t>Location of Outfalls</t>
  </si>
  <si>
    <t>Annual Outfall Inspections</t>
  </si>
  <si>
    <t>Map Preparation / Updates</t>
  </si>
  <si>
    <t>Software Training</t>
  </si>
  <si>
    <t>HOUSEHOLD POLLUTANT COLLECTIONS</t>
  </si>
  <si>
    <t>Coordinate Events with ODEQ</t>
  </si>
  <si>
    <t>Initial Inspections</t>
  </si>
  <si>
    <t>Create / Update Forms</t>
  </si>
  <si>
    <t>Cost:  Newspaper Ads / Articles</t>
  </si>
  <si>
    <t>Cost:  Radio / TV Announcements</t>
  </si>
  <si>
    <t>Cost:  Print Education Materials</t>
  </si>
  <si>
    <t>Cost:  Display Board / Table</t>
  </si>
  <si>
    <t>Followup Inspections</t>
  </si>
  <si>
    <t>Coordinate Local Public Meetings</t>
  </si>
  <si>
    <t>BMP Record-keeping</t>
  </si>
  <si>
    <t>Park and Recreation Areas</t>
  </si>
  <si>
    <t>Maintenance Facilities</t>
  </si>
  <si>
    <t>Cost:  Field Test Kits (wet chemistry)</t>
  </si>
  <si>
    <t>Cost:  Field Test Instruments (probes)</t>
  </si>
  <si>
    <t>Cost:  Stormwater Software</t>
  </si>
  <si>
    <t>Cost:  Field Test Kits</t>
  </si>
  <si>
    <t>Cost:  Sampling Devices</t>
  </si>
  <si>
    <t>Cost:  Sample Preservatives</t>
  </si>
  <si>
    <t>Cost:  Field Safety Supplies</t>
  </si>
  <si>
    <t>Cost:  Purchase Documents</t>
  </si>
  <si>
    <t>Cost:  Office Supplies</t>
  </si>
  <si>
    <t>Cost:  Stormdrain Markers</t>
  </si>
  <si>
    <t>Cost:  Volunteer Monitoring Test Kits</t>
  </si>
  <si>
    <t>Cost:  Unrecoverable cleanup costs</t>
  </si>
  <si>
    <t>Cost:  Minor spill cleanup costs</t>
  </si>
  <si>
    <t>Cost:  Materials and Supplies on Hand</t>
  </si>
  <si>
    <t>Cost:  HAZWOPER Training</t>
  </si>
  <si>
    <t>Cost:  MET Annual Fee</t>
  </si>
  <si>
    <t>Cost:  Local Events Space Lease</t>
  </si>
  <si>
    <t>Cost:  Disposal for Local Events</t>
  </si>
  <si>
    <t>Cost:  Dispose of Debris</t>
  </si>
  <si>
    <t>Cost:  Maintenance of Equipment</t>
  </si>
  <si>
    <t>LABORATORY SERVICES</t>
  </si>
  <si>
    <t>Cost:  Metals</t>
  </si>
  <si>
    <t>Cost:  BOD / COD / TOC</t>
  </si>
  <si>
    <t>Employee Negotiations with Lab</t>
  </si>
  <si>
    <t>Cost:  Nutrients</t>
  </si>
  <si>
    <t>Cost:  Organics</t>
  </si>
  <si>
    <t>Cost:  Petroleum Screening Tests</t>
  </si>
  <si>
    <t>Cost:  Minerals</t>
  </si>
  <si>
    <t>Cost:  Other Misc. Pollutant Tests</t>
  </si>
  <si>
    <t>Oversight of Contract / Progress</t>
  </si>
  <si>
    <t>Cost:  Contract Price</t>
  </si>
  <si>
    <t>Cost:  Employee Travel Exxpenses</t>
  </si>
  <si>
    <t>Cost:  Dues to Green Co. Stw. Alliance</t>
  </si>
  <si>
    <t>Use Display Board at Public Events</t>
  </si>
  <si>
    <t>Promote Low Impact Development</t>
  </si>
  <si>
    <t>Host Public Water Quality Meetings</t>
  </si>
  <si>
    <t>Cost:  Computer Upgrades / Supplies</t>
  </si>
  <si>
    <t>Cost:  GPS Unit and Supplies</t>
  </si>
  <si>
    <t>Cost:  GIS or Other Map Software</t>
  </si>
  <si>
    <t xml:space="preserve">Cost:  Computer </t>
  </si>
  <si>
    <t>NUMBER</t>
  </si>
  <si>
    <t>MANHOURS</t>
  </si>
  <si>
    <t>ITEM</t>
  </si>
  <si>
    <t>ANNUAL</t>
  </si>
  <si>
    <t>UNIT</t>
  </si>
  <si>
    <t>COST</t>
  </si>
  <si>
    <t>Cost:  Graphic Art Work Contract</t>
  </si>
  <si>
    <t>MANHOUR</t>
  </si>
  <si>
    <t>TOTAL COST</t>
  </si>
  <si>
    <t>Manhour Unit Cost (salary, fringe, indirects):</t>
  </si>
  <si>
    <t>TOTAL</t>
  </si>
  <si>
    <t>EQUIPMENT (Items over $500)</t>
  </si>
  <si>
    <t>SUPPLIES (Items under $500)</t>
  </si>
  <si>
    <t>Cost:  Vehicle (annual)</t>
  </si>
  <si>
    <t>Cost:  Set of Chemicals for Test Kits</t>
  </si>
  <si>
    <t>Cost:  Set of Sample Bottles</t>
  </si>
  <si>
    <t>Cost:  Trucks and Equipment (annual)</t>
  </si>
  <si>
    <t>Cost:  Employee Certifications</t>
  </si>
  <si>
    <t>PROGRAM TOTAL:</t>
  </si>
  <si>
    <t>manhours</t>
  </si>
  <si>
    <t>cost</t>
  </si>
  <si>
    <t>PHASE 2 STORMWATER SPREADSHEET FOR CALCULATING PROGRAM COSTS</t>
  </si>
  <si>
    <t>Note:</t>
  </si>
  <si>
    <t>Prepared by INCOG, June 29, 2007.</t>
  </si>
  <si>
    <t>read note</t>
  </si>
  <si>
    <t>SAMPLE</t>
  </si>
  <si>
    <t>Toggle between Example and Worksheet to get suggestions on costs and manhours.</t>
  </si>
  <si>
    <t>To Print:  each page is set up to print as 2 pages with half-inch margins.</t>
  </si>
  <si>
    <t xml:space="preserve">Prepared by INCOG, Tulsa, OK, June 2007. </t>
  </si>
  <si>
    <t xml:space="preserve">Revision 0.  </t>
  </si>
  <si>
    <t>Date:  June 29, 2007</t>
  </si>
  <si>
    <t>This Worksheet is designed for customized estimating of local manhours and costs to fulfill all Phase II Stormwater</t>
  </si>
  <si>
    <t xml:space="preserve">   program activities.  The Sample worksheet contains suggested costs and manhours related to many common tasks</t>
  </si>
  <si>
    <t xml:space="preserve">   Manhours:  Input your best estimate of manhours to be expended annually on each task.</t>
  </si>
  <si>
    <t xml:space="preserve">   Costs:  Input your best estimate of total annual cost to be expended on each item.</t>
  </si>
  <si>
    <t>Some costs, such as for vehicles, were annualized (that is, a total purchase cost was spread across years of loan, such that</t>
  </si>
  <si>
    <t xml:space="preserve">   a purchase price of $25,000 was given an annual cost to the Program of $2,000. </t>
  </si>
  <si>
    <t>Some estimates must consider that they will not be paid for fully by the Phase 2 Stormwater program.  For example, the</t>
  </si>
  <si>
    <t xml:space="preserve">   purchase of a computer or vehicle may have only 50% paid for from the city's stormwater fund.  This worksheet was</t>
  </si>
  <si>
    <t xml:space="preserve">   designed to calculate only that portion of manhours and costs that are relegated to the stormwater program.</t>
  </si>
  <si>
    <t>To Customize the Worksheet:</t>
  </si>
  <si>
    <t>Totals for manhours and costs are calculated automatically.  If you add or delete a row(s), you need to verify that the</t>
  </si>
  <si>
    <t xml:space="preserve">   Deleting Rows:  Move to any cell in the row and use Edit / Delete / Entire Row</t>
  </si>
  <si>
    <t xml:space="preserve">   Adding Rows:  Move to any cell in the row and use Insert / Row  (a new row will be added above the one selected).</t>
  </si>
  <si>
    <t xml:space="preserve">   Adding a New Section:  this will require adding the number of rows needed.  Click and drag one of the Sections you want</t>
  </si>
  <si>
    <t xml:space="preserve">   to paste, use Edit / Copy then move to the top right cell of the new blank area you created and use Edit / Paste.  You will</t>
  </si>
  <si>
    <t xml:space="preserve">   then have to customize your text to accommodate your new Section topics.</t>
  </si>
  <si>
    <t xml:space="preserve">   CAUTION:  the more cutting and pasting you do, the more you will have to be careful to check that all calculations work.</t>
  </si>
  <si>
    <t>All clear cells with blank text are for your data entry.  All colored cells with blue text are calculations - don't change these.</t>
  </si>
  <si>
    <t>Manhour Costs:  Input your city's rate for salary + fringe + indirects.  Use an average if more than one employee will be</t>
  </si>
  <si>
    <t xml:space="preserve">   add or delete rows or add new sections as needed to customize.</t>
  </si>
  <si>
    <t xml:space="preserve">   that may be performed.  You may ignore items by leaving zeros, change text of items for local customization, </t>
  </si>
  <si>
    <t xml:space="preserve">   charging to the program budget.  CAUTION:  changes to this one cell will alter all manhour cost estimates in sheet.</t>
  </si>
  <si>
    <t xml:space="preserve">   calculations are still being done correctly.  Use the F2 key to highlight the calculation and follow the colored outlines.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</si>
</sst>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2"/>
      <color indexed="16"/>
      <name val="Arial"/>
      <family val="2"/>
    </font>
    <font>
      <sz val="8"/>
      <name val="Tahoma"/>
      <family val="0"/>
    </font>
    <font>
      <i/>
      <sz val="9"/>
      <color indexed="62"/>
      <name val="Arial"/>
      <family val="2"/>
    </font>
    <font>
      <i/>
      <sz val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u val="single"/>
      <sz val="10"/>
      <color indexed="16"/>
      <name val="Arial"/>
      <family val="2"/>
    </font>
    <font>
      <i/>
      <sz val="9"/>
      <color indexed="16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8" fillId="6" borderId="7" xfId="0" applyNumberFormat="1" applyFont="1" applyFill="1" applyBorder="1" applyAlignment="1">
      <alignment horizontal="center" vertical="center"/>
    </xf>
    <xf numFmtId="164" fontId="8" fillId="6" borderId="8" xfId="0" applyNumberFormat="1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" fillId="5" borderId="10" xfId="0" applyFont="1" applyFill="1" applyBorder="1" applyAlignment="1">
      <alignment horizontal="right"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2" xfId="0" applyFill="1" applyBorder="1" applyAlignment="1">
      <alignment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6" borderId="14" xfId="0" applyFont="1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Alignment="1" quotePrefix="1">
      <alignment/>
    </xf>
    <xf numFmtId="0" fontId="9" fillId="6" borderId="1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4" borderId="16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43"/>
  <sheetViews>
    <sheetView workbookViewId="0" topLeftCell="A1">
      <selection activeCell="A3" sqref="A3"/>
    </sheetView>
  </sheetViews>
  <sheetFormatPr defaultColWidth="9.140625" defaultRowHeight="12.75"/>
  <cols>
    <col min="1" max="1" width="102.00390625" style="0" customWidth="1"/>
    <col min="2" max="2" width="3.28125" style="0" customWidth="1"/>
  </cols>
  <sheetData>
    <row r="1" ht="15">
      <c r="A1" s="42" t="s">
        <v>113</v>
      </c>
    </row>
    <row r="3" ht="12.75">
      <c r="A3" s="43" t="s">
        <v>121</v>
      </c>
    </row>
    <row r="4" ht="12.75">
      <c r="A4" s="43" t="s">
        <v>122</v>
      </c>
    </row>
    <row r="6" ht="12.75">
      <c r="A6" t="s">
        <v>123</v>
      </c>
    </row>
    <row r="7" ht="12.75">
      <c r="A7" s="41" t="s">
        <v>124</v>
      </c>
    </row>
    <row r="8" ht="12.75">
      <c r="A8" s="41" t="s">
        <v>143</v>
      </c>
    </row>
    <row r="9" ht="12.75">
      <c r="A9" s="41" t="s">
        <v>142</v>
      </c>
    </row>
    <row r="10" ht="12.75">
      <c r="A10" s="41"/>
    </row>
    <row r="11" ht="12.75">
      <c r="A11" t="s">
        <v>140</v>
      </c>
    </row>
    <row r="13" ht="12.75">
      <c r="A13" t="s">
        <v>118</v>
      </c>
    </row>
    <row r="15" ht="12.75">
      <c r="A15" t="s">
        <v>141</v>
      </c>
    </row>
    <row r="16" ht="12.75">
      <c r="A16" s="41" t="s">
        <v>144</v>
      </c>
    </row>
    <row r="17" ht="12.75">
      <c r="A17" s="41"/>
    </row>
    <row r="18" ht="12.75">
      <c r="A18" t="s">
        <v>127</v>
      </c>
    </row>
    <row r="19" ht="12.75">
      <c r="A19" s="41" t="s">
        <v>128</v>
      </c>
    </row>
    <row r="20" ht="12.75">
      <c r="A20" s="41"/>
    </row>
    <row r="21" ht="12.75">
      <c r="A21" t="s">
        <v>129</v>
      </c>
    </row>
    <row r="22" ht="12.75">
      <c r="A22" s="41" t="s">
        <v>130</v>
      </c>
    </row>
    <row r="23" ht="12.75">
      <c r="A23" s="41" t="s">
        <v>131</v>
      </c>
    </row>
    <row r="24" ht="12.75">
      <c r="A24" s="41"/>
    </row>
    <row r="25" ht="12.75">
      <c r="A25" t="s">
        <v>133</v>
      </c>
    </row>
    <row r="26" ht="12.75">
      <c r="A26" s="41" t="s">
        <v>145</v>
      </c>
    </row>
    <row r="27" ht="12.75">
      <c r="A27" s="41"/>
    </row>
    <row r="28" ht="12.75">
      <c r="A28" s="44" t="s">
        <v>132</v>
      </c>
    </row>
    <row r="29" ht="12.75">
      <c r="A29" s="41" t="s">
        <v>125</v>
      </c>
    </row>
    <row r="30" ht="12.75">
      <c r="A30" s="41" t="s">
        <v>126</v>
      </c>
    </row>
    <row r="31" ht="12.75">
      <c r="A31" s="41" t="s">
        <v>134</v>
      </c>
    </row>
    <row r="32" ht="12.75">
      <c r="A32" s="41" t="s">
        <v>135</v>
      </c>
    </row>
    <row r="33" ht="12.75">
      <c r="A33" s="41" t="s">
        <v>136</v>
      </c>
    </row>
    <row r="34" ht="12.75">
      <c r="A34" s="41" t="s">
        <v>137</v>
      </c>
    </row>
    <row r="35" ht="12.75">
      <c r="A35" s="41" t="s">
        <v>138</v>
      </c>
    </row>
    <row r="36" ht="12.75">
      <c r="A36" s="41"/>
    </row>
    <row r="37" ht="12.75">
      <c r="A37" s="41" t="s">
        <v>139</v>
      </c>
    </row>
    <row r="39" ht="12.75">
      <c r="A39" t="s">
        <v>119</v>
      </c>
    </row>
    <row r="43" ht="12.75">
      <c r="A43" s="45" t="s">
        <v>120</v>
      </c>
    </row>
  </sheetData>
  <printOptions/>
  <pageMargins left="0.5" right="0.5" top="1" bottom="1" header="0.5" footer="0.5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J167"/>
  <sheetViews>
    <sheetView showGridLines="0" tabSelected="1" workbookViewId="0" topLeftCell="A1">
      <selection activeCell="J20" sqref="J20"/>
    </sheetView>
  </sheetViews>
  <sheetFormatPr defaultColWidth="9.140625" defaultRowHeight="12.75"/>
  <cols>
    <col min="1" max="1" width="3.140625" style="1" customWidth="1"/>
    <col min="2" max="2" width="34.7109375" style="1" customWidth="1"/>
    <col min="3" max="3" width="9.57421875" style="2" customWidth="1"/>
    <col min="4" max="4" width="9.7109375" style="2" customWidth="1"/>
    <col min="5" max="5" width="11.28125" style="2" customWidth="1"/>
    <col min="6" max="6" width="12.140625" style="2" customWidth="1"/>
    <col min="7" max="7" width="12.8515625" style="2" customWidth="1"/>
    <col min="8" max="8" width="7.00390625" style="1" customWidth="1"/>
    <col min="9" max="9" width="12.140625" style="1" customWidth="1"/>
    <col min="10" max="10" width="12.00390625" style="1" customWidth="1"/>
    <col min="11" max="11" width="9.140625" style="1" customWidth="1"/>
  </cols>
  <sheetData>
    <row r="1" spans="1:9" ht="21" customHeight="1">
      <c r="A1" s="34" t="s">
        <v>113</v>
      </c>
      <c r="B1" s="35"/>
      <c r="C1" s="36"/>
      <c r="D1" s="36"/>
      <c r="E1" s="36"/>
      <c r="F1" s="36"/>
      <c r="G1" s="37"/>
      <c r="I1" s="32" t="s">
        <v>114</v>
      </c>
    </row>
    <row r="2" ht="13.5" thickBot="1"/>
    <row r="3" spans="6:8" ht="13.5" thickBot="1">
      <c r="F3" s="38" t="s">
        <v>101</v>
      </c>
      <c r="G3" s="11">
        <v>40</v>
      </c>
      <c r="H3" s="39" t="s">
        <v>116</v>
      </c>
    </row>
    <row r="4" ht="12.75">
      <c r="B4" s="33" t="s">
        <v>115</v>
      </c>
    </row>
    <row r="5" spans="1:10" ht="12.75">
      <c r="A5" s="50" t="s">
        <v>12</v>
      </c>
      <c r="B5" s="51"/>
      <c r="C5" s="9" t="s">
        <v>94</v>
      </c>
      <c r="D5" s="9" t="s">
        <v>96</v>
      </c>
      <c r="E5" s="9" t="s">
        <v>95</v>
      </c>
      <c r="F5" s="9" t="s">
        <v>95</v>
      </c>
      <c r="G5" s="9" t="s">
        <v>99</v>
      </c>
      <c r="I5" s="9" t="s">
        <v>102</v>
      </c>
      <c r="J5" s="9" t="s">
        <v>102</v>
      </c>
    </row>
    <row r="6" spans="1:10" ht="12.75">
      <c r="A6" s="52"/>
      <c r="B6" s="53"/>
      <c r="C6" s="10" t="s">
        <v>92</v>
      </c>
      <c r="D6" s="10" t="s">
        <v>97</v>
      </c>
      <c r="E6" s="10" t="s">
        <v>97</v>
      </c>
      <c r="F6" s="10" t="s">
        <v>93</v>
      </c>
      <c r="G6" s="10" t="s">
        <v>100</v>
      </c>
      <c r="I6" s="10" t="s">
        <v>93</v>
      </c>
      <c r="J6" s="10" t="s">
        <v>97</v>
      </c>
    </row>
    <row r="7" spans="2:7" ht="12.75">
      <c r="B7" s="5" t="s">
        <v>85</v>
      </c>
      <c r="C7" s="3"/>
      <c r="D7" s="3"/>
      <c r="E7" s="3"/>
      <c r="F7" s="6">
        <v>0</v>
      </c>
      <c r="G7" s="8">
        <f>F7*G$3</f>
        <v>0</v>
      </c>
    </row>
    <row r="8" spans="2:7" ht="12.75">
      <c r="B8" s="5" t="s">
        <v>22</v>
      </c>
      <c r="C8" s="3"/>
      <c r="D8" s="3"/>
      <c r="E8" s="3"/>
      <c r="F8" s="6">
        <v>0</v>
      </c>
      <c r="G8" s="8">
        <f>F8*G$3</f>
        <v>0</v>
      </c>
    </row>
    <row r="9" spans="2:7" ht="12.75">
      <c r="B9" s="5" t="s">
        <v>23</v>
      </c>
      <c r="C9" s="3"/>
      <c r="D9" s="3"/>
      <c r="E9" s="3"/>
      <c r="F9" s="6">
        <v>0</v>
      </c>
      <c r="G9" s="8">
        <f aca="true" t="shared" si="0" ref="G9:G15">F9*G$3</f>
        <v>0</v>
      </c>
    </row>
    <row r="10" spans="2:7" ht="12.75">
      <c r="B10" s="5" t="s">
        <v>24</v>
      </c>
      <c r="C10" s="3"/>
      <c r="D10" s="3"/>
      <c r="E10" s="3"/>
      <c r="F10" s="6">
        <v>0</v>
      </c>
      <c r="G10" s="8">
        <f>F10*G$3</f>
        <v>0</v>
      </c>
    </row>
    <row r="11" spans="2:7" ht="12.75">
      <c r="B11" s="5" t="s">
        <v>25</v>
      </c>
      <c r="C11" s="3"/>
      <c r="D11" s="3"/>
      <c r="E11" s="3"/>
      <c r="F11" s="6">
        <v>0</v>
      </c>
      <c r="G11" s="8">
        <f t="shared" si="0"/>
        <v>0</v>
      </c>
    </row>
    <row r="12" spans="2:7" ht="12.75">
      <c r="B12" s="5" t="s">
        <v>48</v>
      </c>
      <c r="C12" s="3"/>
      <c r="D12" s="3"/>
      <c r="E12" s="3"/>
      <c r="F12" s="6">
        <v>0</v>
      </c>
      <c r="G12" s="8">
        <f>F12*G$3</f>
        <v>0</v>
      </c>
    </row>
    <row r="13" spans="2:7" ht="12.75">
      <c r="B13" s="5" t="s">
        <v>86</v>
      </c>
      <c r="C13" s="3"/>
      <c r="D13" s="3"/>
      <c r="E13" s="3"/>
      <c r="F13" s="6">
        <v>0</v>
      </c>
      <c r="G13" s="8">
        <f t="shared" si="0"/>
        <v>0</v>
      </c>
    </row>
    <row r="14" spans="2:7" ht="12.75">
      <c r="B14" s="5" t="s">
        <v>87</v>
      </c>
      <c r="C14" s="3"/>
      <c r="D14" s="3"/>
      <c r="E14" s="3"/>
      <c r="F14" s="6">
        <v>0</v>
      </c>
      <c r="G14" s="8">
        <f>F14*G$3</f>
        <v>0</v>
      </c>
    </row>
    <row r="15" spans="2:7" ht="12.75">
      <c r="B15" s="5" t="s">
        <v>49</v>
      </c>
      <c r="C15" s="3"/>
      <c r="D15" s="3"/>
      <c r="E15" s="3"/>
      <c r="F15" s="6">
        <v>0</v>
      </c>
      <c r="G15" s="8">
        <f t="shared" si="0"/>
        <v>0</v>
      </c>
    </row>
    <row r="16" spans="2:7" ht="12.75">
      <c r="B16" s="5" t="s">
        <v>43</v>
      </c>
      <c r="C16" s="6">
        <v>0</v>
      </c>
      <c r="D16" s="7">
        <v>0</v>
      </c>
      <c r="E16" s="8">
        <f>C16*D16</f>
        <v>0</v>
      </c>
      <c r="F16" s="3"/>
      <c r="G16" s="3"/>
    </row>
    <row r="17" spans="2:7" ht="12.75">
      <c r="B17" s="5" t="s">
        <v>44</v>
      </c>
      <c r="C17" s="6">
        <v>0</v>
      </c>
      <c r="D17" s="7">
        <v>0</v>
      </c>
      <c r="E17" s="8">
        <f>C17*D17</f>
        <v>0</v>
      </c>
      <c r="F17" s="3"/>
      <c r="G17" s="3"/>
    </row>
    <row r="18" spans="2:7" ht="12.75">
      <c r="B18" s="5" t="s">
        <v>45</v>
      </c>
      <c r="C18" s="6">
        <v>0</v>
      </c>
      <c r="D18" s="7">
        <v>0</v>
      </c>
      <c r="E18" s="8">
        <f>C18*D18</f>
        <v>0</v>
      </c>
      <c r="F18" s="3"/>
      <c r="G18" s="3"/>
    </row>
    <row r="19" spans="2:7" ht="12.75">
      <c r="B19" s="5" t="s">
        <v>46</v>
      </c>
      <c r="C19" s="6">
        <v>0</v>
      </c>
      <c r="D19" s="7">
        <v>0</v>
      </c>
      <c r="E19" s="8">
        <f>C19*D19</f>
        <v>0</v>
      </c>
      <c r="F19" s="3"/>
      <c r="G19" s="3"/>
    </row>
    <row r="20" spans="2:10" ht="12.75">
      <c r="B20" s="5" t="s">
        <v>98</v>
      </c>
      <c r="C20" s="6">
        <v>0</v>
      </c>
      <c r="D20" s="7">
        <v>0</v>
      </c>
      <c r="E20" s="8">
        <f>C20*D20</f>
        <v>0</v>
      </c>
      <c r="F20" s="3"/>
      <c r="G20" s="3"/>
      <c r="I20" s="13">
        <f>SUM(F7:F15)</f>
        <v>0</v>
      </c>
      <c r="J20" s="14">
        <f>SUM(G7:G14,E16:E20)</f>
        <v>0</v>
      </c>
    </row>
    <row r="21" spans="1:10" ht="13.5" thickBot="1">
      <c r="A21" s="16"/>
      <c r="B21" s="16"/>
      <c r="C21" s="17"/>
      <c r="D21" s="17"/>
      <c r="E21" s="17"/>
      <c r="F21" s="19"/>
      <c r="G21" s="18"/>
      <c r="H21" s="18"/>
      <c r="I21" s="18"/>
      <c r="J21" s="18"/>
    </row>
    <row r="22" ht="13.5" thickTop="1">
      <c r="G22" s="12"/>
    </row>
    <row r="23" spans="1:7" ht="12.75">
      <c r="A23" s="46" t="s">
        <v>0</v>
      </c>
      <c r="B23" s="47"/>
      <c r="C23" s="9" t="s">
        <v>94</v>
      </c>
      <c r="D23" s="9" t="s">
        <v>96</v>
      </c>
      <c r="E23" s="9" t="s">
        <v>95</v>
      </c>
      <c r="F23" s="9" t="s">
        <v>95</v>
      </c>
      <c r="G23" s="9" t="s">
        <v>99</v>
      </c>
    </row>
    <row r="24" spans="1:7" ht="12.75">
      <c r="A24" s="48"/>
      <c r="B24" s="49"/>
      <c r="C24" s="10" t="s">
        <v>92</v>
      </c>
      <c r="D24" s="10" t="s">
        <v>97</v>
      </c>
      <c r="E24" s="10" t="s">
        <v>97</v>
      </c>
      <c r="F24" s="10" t="s">
        <v>93</v>
      </c>
      <c r="G24" s="10" t="s">
        <v>100</v>
      </c>
    </row>
    <row r="25" spans="2:7" ht="12.75">
      <c r="B25" s="5" t="s">
        <v>41</v>
      </c>
      <c r="C25" s="3"/>
      <c r="D25" s="3"/>
      <c r="E25" s="3"/>
      <c r="F25" s="6">
        <v>0</v>
      </c>
      <c r="G25" s="8">
        <f>F25*G$3</f>
        <v>0</v>
      </c>
    </row>
    <row r="26" spans="2:7" ht="12.75">
      <c r="B26" s="5" t="s">
        <v>34</v>
      </c>
      <c r="C26" s="3"/>
      <c r="D26" s="3"/>
      <c r="E26" s="3"/>
      <c r="F26" s="6">
        <v>0</v>
      </c>
      <c r="G26" s="8">
        <f>F26*G$3</f>
        <v>0</v>
      </c>
    </row>
    <row r="27" spans="2:7" ht="12.75">
      <c r="B27" s="5" t="s">
        <v>33</v>
      </c>
      <c r="C27" s="3"/>
      <c r="D27" s="3"/>
      <c r="E27" s="3"/>
      <c r="F27" s="6">
        <v>0</v>
      </c>
      <c r="G27" s="8">
        <f>F27*G$3</f>
        <v>0</v>
      </c>
    </row>
    <row r="28" spans="2:7" ht="12.75">
      <c r="B28" s="5" t="s">
        <v>40</v>
      </c>
      <c r="C28" s="3"/>
      <c r="D28" s="3"/>
      <c r="E28" s="3"/>
      <c r="F28" s="6">
        <v>0</v>
      </c>
      <c r="G28" s="8">
        <f>F28*G$3</f>
        <v>0</v>
      </c>
    </row>
    <row r="29" spans="2:10" ht="12.75">
      <c r="B29" s="5" t="s">
        <v>49</v>
      </c>
      <c r="C29" s="3"/>
      <c r="D29" s="3"/>
      <c r="E29" s="3"/>
      <c r="F29" s="6">
        <v>0</v>
      </c>
      <c r="G29" s="8">
        <f>F29*G$3</f>
        <v>0</v>
      </c>
      <c r="I29" s="13">
        <f>SUM(F25:F28)</f>
        <v>0</v>
      </c>
      <c r="J29" s="14">
        <f>SUM(G25:G29)</f>
        <v>0</v>
      </c>
    </row>
    <row r="30" spans="1:10" ht="13.5" thickBot="1">
      <c r="A30" s="16"/>
      <c r="B30" s="16"/>
      <c r="C30" s="17"/>
      <c r="D30" s="17"/>
      <c r="E30" s="17"/>
      <c r="F30" s="19"/>
      <c r="G30" s="18"/>
      <c r="H30" s="18"/>
      <c r="I30" s="18"/>
      <c r="J30" s="18"/>
    </row>
    <row r="31" spans="6:7" ht="13.5" thickTop="1">
      <c r="F31" s="20"/>
      <c r="G31" s="15"/>
    </row>
    <row r="32" spans="1:7" ht="12.75">
      <c r="A32" s="46" t="s">
        <v>1</v>
      </c>
      <c r="B32" s="47"/>
      <c r="C32" s="9" t="s">
        <v>94</v>
      </c>
      <c r="D32" s="9" t="s">
        <v>96</v>
      </c>
      <c r="E32" s="9" t="s">
        <v>95</v>
      </c>
      <c r="F32" s="9" t="s">
        <v>95</v>
      </c>
      <c r="G32" s="9" t="s">
        <v>99</v>
      </c>
    </row>
    <row r="33" spans="1:7" ht="12.75">
      <c r="A33" s="48"/>
      <c r="B33" s="49"/>
      <c r="C33" s="10" t="s">
        <v>92</v>
      </c>
      <c r="D33" s="10" t="s">
        <v>97</v>
      </c>
      <c r="E33" s="10" t="s">
        <v>97</v>
      </c>
      <c r="F33" s="10" t="s">
        <v>93</v>
      </c>
      <c r="G33" s="10" t="s">
        <v>100</v>
      </c>
    </row>
    <row r="34" spans="2:7" ht="12.75">
      <c r="B34" s="5" t="s">
        <v>35</v>
      </c>
      <c r="C34" s="3"/>
      <c r="D34" s="3"/>
      <c r="E34" s="3"/>
      <c r="F34" s="6">
        <v>0</v>
      </c>
      <c r="G34" s="8">
        <f>F34*G$3</f>
        <v>0</v>
      </c>
    </row>
    <row r="35" spans="2:7" ht="12.75">
      <c r="B35" s="5" t="s">
        <v>36</v>
      </c>
      <c r="C35" s="3"/>
      <c r="D35" s="3"/>
      <c r="E35" s="3"/>
      <c r="F35" s="6">
        <v>0</v>
      </c>
      <c r="G35" s="8">
        <f>F35*G$3</f>
        <v>0</v>
      </c>
    </row>
    <row r="36" spans="2:7" ht="12.75">
      <c r="B36" s="5" t="s">
        <v>37</v>
      </c>
      <c r="C36" s="3"/>
      <c r="D36" s="3"/>
      <c r="E36" s="3"/>
      <c r="F36" s="6">
        <v>0</v>
      </c>
      <c r="G36" s="8">
        <f>F36*G$3</f>
        <v>0</v>
      </c>
    </row>
    <row r="37" spans="2:10" ht="12.75">
      <c r="B37" s="5" t="s">
        <v>49</v>
      </c>
      <c r="C37" s="3"/>
      <c r="D37" s="3"/>
      <c r="E37" s="3"/>
      <c r="F37" s="6">
        <v>0</v>
      </c>
      <c r="G37" s="8">
        <f>F37*G$3</f>
        <v>0</v>
      </c>
      <c r="I37" s="13">
        <f>SUM(F34:F37)</f>
        <v>0</v>
      </c>
      <c r="J37" s="14">
        <f>SUM(G34:G37)</f>
        <v>0</v>
      </c>
    </row>
    <row r="38" spans="1:10" ht="13.5" thickBot="1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ht="13.5" thickTop="1"/>
    <row r="40" spans="1:7" ht="12.75">
      <c r="A40" s="46" t="s">
        <v>2</v>
      </c>
      <c r="B40" s="47"/>
      <c r="C40" s="9" t="s">
        <v>94</v>
      </c>
      <c r="D40" s="9" t="s">
        <v>96</v>
      </c>
      <c r="E40" s="9" t="s">
        <v>95</v>
      </c>
      <c r="F40" s="9" t="s">
        <v>95</v>
      </c>
      <c r="G40" s="9" t="s">
        <v>99</v>
      </c>
    </row>
    <row r="41" spans="1:7" ht="12.75">
      <c r="A41" s="48"/>
      <c r="B41" s="49"/>
      <c r="C41" s="10" t="s">
        <v>92</v>
      </c>
      <c r="D41" s="10" t="s">
        <v>97</v>
      </c>
      <c r="E41" s="10" t="s">
        <v>97</v>
      </c>
      <c r="F41" s="10" t="s">
        <v>93</v>
      </c>
      <c r="G41" s="10" t="s">
        <v>100</v>
      </c>
    </row>
    <row r="42" spans="2:7" ht="12.75">
      <c r="B42" s="5" t="s">
        <v>41</v>
      </c>
      <c r="C42" s="3"/>
      <c r="D42" s="3"/>
      <c r="E42" s="3"/>
      <c r="F42" s="6">
        <v>0</v>
      </c>
      <c r="G42" s="8">
        <f aca="true" t="shared" si="1" ref="G42:G47">F42*G$3</f>
        <v>0</v>
      </c>
    </row>
    <row r="43" spans="2:7" ht="12.75">
      <c r="B43" s="5" t="s">
        <v>34</v>
      </c>
      <c r="C43" s="3"/>
      <c r="D43" s="3"/>
      <c r="E43" s="3"/>
      <c r="F43" s="6">
        <v>0</v>
      </c>
      <c r="G43" s="8">
        <f t="shared" si="1"/>
        <v>0</v>
      </c>
    </row>
    <row r="44" spans="2:7" ht="12.75">
      <c r="B44" s="5" t="s">
        <v>47</v>
      </c>
      <c r="C44" s="3"/>
      <c r="D44" s="3"/>
      <c r="E44" s="3"/>
      <c r="F44" s="6">
        <v>0</v>
      </c>
      <c r="G44" s="8">
        <f t="shared" si="1"/>
        <v>0</v>
      </c>
    </row>
    <row r="45" spans="2:7" ht="12.75">
      <c r="B45" s="5" t="s">
        <v>33</v>
      </c>
      <c r="C45" s="3"/>
      <c r="D45" s="3"/>
      <c r="E45" s="3"/>
      <c r="F45" s="6">
        <v>0</v>
      </c>
      <c r="G45" s="8">
        <f t="shared" si="1"/>
        <v>0</v>
      </c>
    </row>
    <row r="46" spans="2:7" ht="12.75">
      <c r="B46" s="5" t="s">
        <v>40</v>
      </c>
      <c r="C46" s="3"/>
      <c r="D46" s="3"/>
      <c r="E46" s="3"/>
      <c r="F46" s="6">
        <v>0</v>
      </c>
      <c r="G46" s="8">
        <f t="shared" si="1"/>
        <v>0</v>
      </c>
    </row>
    <row r="47" spans="2:10" ht="12.75">
      <c r="B47" s="5" t="s">
        <v>49</v>
      </c>
      <c r="C47" s="3"/>
      <c r="D47" s="3"/>
      <c r="E47" s="3"/>
      <c r="F47" s="6">
        <v>0</v>
      </c>
      <c r="G47" s="8">
        <f t="shared" si="1"/>
        <v>0</v>
      </c>
      <c r="I47" s="13">
        <f>SUM(F42:F47)</f>
        <v>0</v>
      </c>
      <c r="J47" s="14">
        <f>SUM(G42:G47)</f>
        <v>0</v>
      </c>
    </row>
    <row r="48" spans="1:10" ht="13.5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ht="13.5" thickTop="1"/>
    <row r="50" spans="1:7" ht="12.75">
      <c r="A50" s="46" t="s">
        <v>3</v>
      </c>
      <c r="B50" s="47"/>
      <c r="C50" s="9" t="s">
        <v>94</v>
      </c>
      <c r="D50" s="9" t="s">
        <v>96</v>
      </c>
      <c r="E50" s="9" t="s">
        <v>95</v>
      </c>
      <c r="F50" s="9" t="s">
        <v>95</v>
      </c>
      <c r="G50" s="9" t="s">
        <v>99</v>
      </c>
    </row>
    <row r="51" spans="1:7" ht="12.75">
      <c r="A51" s="48"/>
      <c r="B51" s="49"/>
      <c r="C51" s="10" t="s">
        <v>92</v>
      </c>
      <c r="D51" s="10" t="s">
        <v>97</v>
      </c>
      <c r="E51" s="10" t="s">
        <v>97</v>
      </c>
      <c r="F51" s="10" t="s">
        <v>93</v>
      </c>
      <c r="G51" s="10" t="s">
        <v>100</v>
      </c>
    </row>
    <row r="52" spans="2:7" ht="12.75">
      <c r="B52" s="5" t="s">
        <v>51</v>
      </c>
      <c r="C52" s="3"/>
      <c r="D52" s="3"/>
      <c r="E52" s="3"/>
      <c r="F52" s="6">
        <v>0</v>
      </c>
      <c r="G52" s="8">
        <f aca="true" t="shared" si="2" ref="G52:G58">F52*G$3</f>
        <v>0</v>
      </c>
    </row>
    <row r="53" spans="2:7" ht="12.75">
      <c r="B53" s="5" t="s">
        <v>50</v>
      </c>
      <c r="C53" s="3"/>
      <c r="D53" s="3"/>
      <c r="E53" s="3"/>
      <c r="F53" s="6">
        <v>0</v>
      </c>
      <c r="G53" s="8">
        <f t="shared" si="2"/>
        <v>0</v>
      </c>
    </row>
    <row r="54" spans="2:7" ht="12.75">
      <c r="B54" s="5" t="s">
        <v>18</v>
      </c>
      <c r="C54" s="3"/>
      <c r="D54" s="3"/>
      <c r="E54" s="3"/>
      <c r="F54" s="6">
        <v>0</v>
      </c>
      <c r="G54" s="8">
        <f t="shared" si="2"/>
        <v>0</v>
      </c>
    </row>
    <row r="55" spans="2:7" ht="12.75">
      <c r="B55" s="5" t="s">
        <v>19</v>
      </c>
      <c r="C55" s="3"/>
      <c r="D55" s="3"/>
      <c r="E55" s="3"/>
      <c r="F55" s="6">
        <v>0</v>
      </c>
      <c r="G55" s="8">
        <f t="shared" si="2"/>
        <v>0</v>
      </c>
    </row>
    <row r="56" spans="2:7" ht="12.75">
      <c r="B56" s="5" t="s">
        <v>20</v>
      </c>
      <c r="C56" s="3"/>
      <c r="D56" s="3"/>
      <c r="E56" s="3"/>
      <c r="F56" s="6">
        <v>0</v>
      </c>
      <c r="G56" s="8">
        <f t="shared" si="2"/>
        <v>0</v>
      </c>
    </row>
    <row r="57" spans="2:7" ht="12.75">
      <c r="B57" s="5" t="s">
        <v>21</v>
      </c>
      <c r="C57" s="3"/>
      <c r="D57" s="3"/>
      <c r="E57" s="3"/>
      <c r="F57" s="6">
        <v>0</v>
      </c>
      <c r="G57" s="8">
        <f t="shared" si="2"/>
        <v>0</v>
      </c>
    </row>
    <row r="58" spans="2:10" ht="12.75">
      <c r="B58" s="5" t="s">
        <v>49</v>
      </c>
      <c r="C58" s="3"/>
      <c r="D58" s="3"/>
      <c r="E58" s="3"/>
      <c r="F58" s="6">
        <v>0</v>
      </c>
      <c r="G58" s="8">
        <f t="shared" si="2"/>
        <v>0</v>
      </c>
      <c r="I58" s="13">
        <f>SUM(F52:F58)</f>
        <v>0</v>
      </c>
      <c r="J58" s="14">
        <f>SUM(G52:G58)</f>
        <v>0</v>
      </c>
    </row>
    <row r="59" spans="1:10" ht="13.5" thickBot="1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ht="13.5" thickTop="1"/>
    <row r="61" spans="1:7" ht="12.75">
      <c r="A61" s="46" t="s">
        <v>103</v>
      </c>
      <c r="B61" s="47"/>
      <c r="C61" s="9" t="s">
        <v>94</v>
      </c>
      <c r="D61" s="9" t="s">
        <v>96</v>
      </c>
      <c r="E61" s="9" t="s">
        <v>95</v>
      </c>
      <c r="F61" s="9" t="s">
        <v>95</v>
      </c>
      <c r="G61" s="9" t="s">
        <v>99</v>
      </c>
    </row>
    <row r="62" spans="1:7" ht="12.75">
      <c r="A62" s="48"/>
      <c r="B62" s="49"/>
      <c r="C62" s="10" t="s">
        <v>92</v>
      </c>
      <c r="D62" s="10" t="s">
        <v>97</v>
      </c>
      <c r="E62" s="10" t="s">
        <v>97</v>
      </c>
      <c r="F62" s="10" t="s">
        <v>93</v>
      </c>
      <c r="G62" s="10" t="s">
        <v>100</v>
      </c>
    </row>
    <row r="63" spans="2:7" ht="12.75">
      <c r="B63" s="5" t="s">
        <v>52</v>
      </c>
      <c r="C63" s="6">
        <v>0</v>
      </c>
      <c r="D63" s="7">
        <v>0</v>
      </c>
      <c r="E63" s="8">
        <f aca="true" t="shared" si="3" ref="E63:E70">C63*D63</f>
        <v>0</v>
      </c>
      <c r="F63" s="3"/>
      <c r="G63" s="3"/>
    </row>
    <row r="64" spans="2:7" ht="12.75">
      <c r="B64" s="5" t="s">
        <v>53</v>
      </c>
      <c r="C64" s="6">
        <v>0</v>
      </c>
      <c r="D64" s="7">
        <v>0</v>
      </c>
      <c r="E64" s="8">
        <f t="shared" si="3"/>
        <v>0</v>
      </c>
      <c r="F64" s="3"/>
      <c r="G64" s="3"/>
    </row>
    <row r="65" spans="2:7" ht="12.75">
      <c r="B65" s="5" t="s">
        <v>91</v>
      </c>
      <c r="C65" s="6">
        <v>0</v>
      </c>
      <c r="D65" s="7">
        <v>0</v>
      </c>
      <c r="E65" s="8">
        <f t="shared" si="3"/>
        <v>0</v>
      </c>
      <c r="F65" s="3"/>
      <c r="G65" s="3"/>
    </row>
    <row r="66" spans="2:7" ht="12.75">
      <c r="B66" s="5" t="s">
        <v>88</v>
      </c>
      <c r="C66" s="6">
        <v>0</v>
      </c>
      <c r="D66" s="7">
        <v>0</v>
      </c>
      <c r="E66" s="8">
        <f t="shared" si="3"/>
        <v>0</v>
      </c>
      <c r="F66" s="3"/>
      <c r="G66" s="3"/>
    </row>
    <row r="67" spans="2:7" ht="12.75">
      <c r="B67" s="5" t="s">
        <v>89</v>
      </c>
      <c r="C67" s="6">
        <v>0</v>
      </c>
      <c r="D67" s="7">
        <v>0</v>
      </c>
      <c r="E67" s="8">
        <f t="shared" si="3"/>
        <v>0</v>
      </c>
      <c r="F67" s="3"/>
      <c r="G67" s="3"/>
    </row>
    <row r="68" spans="2:7" ht="12.75">
      <c r="B68" s="5" t="s">
        <v>105</v>
      </c>
      <c r="C68" s="6">
        <v>0</v>
      </c>
      <c r="D68" s="7">
        <v>0</v>
      </c>
      <c r="E68" s="8">
        <f t="shared" si="3"/>
        <v>0</v>
      </c>
      <c r="F68" s="3"/>
      <c r="G68" s="3"/>
    </row>
    <row r="69" spans="2:7" ht="12.75">
      <c r="B69" s="5" t="s">
        <v>54</v>
      </c>
      <c r="C69" s="6">
        <v>0</v>
      </c>
      <c r="D69" s="7">
        <v>0</v>
      </c>
      <c r="E69" s="8">
        <f t="shared" si="3"/>
        <v>0</v>
      </c>
      <c r="F69" s="3"/>
      <c r="G69" s="3"/>
    </row>
    <row r="70" spans="2:10" ht="12.75">
      <c r="B70" s="5" t="s">
        <v>90</v>
      </c>
      <c r="C70" s="6">
        <v>0</v>
      </c>
      <c r="D70" s="7">
        <v>0</v>
      </c>
      <c r="E70" s="8">
        <f t="shared" si="3"/>
        <v>0</v>
      </c>
      <c r="F70" s="3"/>
      <c r="G70" s="3"/>
      <c r="I70" s="13">
        <f>SUM(F63:F70)</f>
        <v>0</v>
      </c>
      <c r="J70" s="14">
        <f>SUM(E63:E70)</f>
        <v>0</v>
      </c>
    </row>
    <row r="71" spans="1:10" ht="13.5" thickBot="1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ht="13.5" thickTop="1"/>
    <row r="73" spans="1:7" ht="12.75">
      <c r="A73" s="46" t="s">
        <v>104</v>
      </c>
      <c r="B73" s="47"/>
      <c r="C73" s="9" t="s">
        <v>94</v>
      </c>
      <c r="D73" s="9" t="s">
        <v>96</v>
      </c>
      <c r="E73" s="9" t="s">
        <v>95</v>
      </c>
      <c r="F73" s="9" t="s">
        <v>95</v>
      </c>
      <c r="G73" s="9" t="s">
        <v>99</v>
      </c>
    </row>
    <row r="74" spans="1:7" ht="12.75">
      <c r="A74" s="48"/>
      <c r="B74" s="49"/>
      <c r="C74" s="10" t="s">
        <v>92</v>
      </c>
      <c r="D74" s="10" t="s">
        <v>97</v>
      </c>
      <c r="E74" s="10" t="s">
        <v>97</v>
      </c>
      <c r="F74" s="10" t="s">
        <v>93</v>
      </c>
      <c r="G74" s="10" t="s">
        <v>100</v>
      </c>
    </row>
    <row r="75" spans="1:7" ht="12.75">
      <c r="A75" s="4"/>
      <c r="B75" s="5" t="s">
        <v>55</v>
      </c>
      <c r="C75" s="6">
        <v>0</v>
      </c>
      <c r="D75" s="7">
        <v>0</v>
      </c>
      <c r="E75" s="8">
        <f aca="true" t="shared" si="4" ref="E75:E84">C75*D75</f>
        <v>0</v>
      </c>
      <c r="F75" s="3"/>
      <c r="G75" s="3"/>
    </row>
    <row r="76" spans="2:7" ht="12.75">
      <c r="B76" s="5" t="s">
        <v>56</v>
      </c>
      <c r="C76" s="6">
        <v>0</v>
      </c>
      <c r="D76" s="7">
        <v>0</v>
      </c>
      <c r="E76" s="8">
        <f t="shared" si="4"/>
        <v>0</v>
      </c>
      <c r="F76" s="3"/>
      <c r="G76" s="3"/>
    </row>
    <row r="77" spans="2:7" ht="12.75">
      <c r="B77" s="5" t="s">
        <v>107</v>
      </c>
      <c r="C77" s="6">
        <v>0</v>
      </c>
      <c r="D77" s="7">
        <v>0</v>
      </c>
      <c r="E77" s="8">
        <f t="shared" si="4"/>
        <v>0</v>
      </c>
      <c r="F77" s="3"/>
      <c r="G77" s="3"/>
    </row>
    <row r="78" spans="2:7" ht="12.75">
      <c r="B78" s="5" t="s">
        <v>106</v>
      </c>
      <c r="C78" s="6">
        <v>0</v>
      </c>
      <c r="D78" s="7">
        <v>0</v>
      </c>
      <c r="E78" s="8">
        <f t="shared" si="4"/>
        <v>0</v>
      </c>
      <c r="F78" s="3"/>
      <c r="G78" s="3"/>
    </row>
    <row r="79" spans="2:7" ht="12.75">
      <c r="B79" s="5" t="s">
        <v>57</v>
      </c>
      <c r="C79" s="6">
        <v>0</v>
      </c>
      <c r="D79" s="7">
        <v>0</v>
      </c>
      <c r="E79" s="8">
        <f t="shared" si="4"/>
        <v>0</v>
      </c>
      <c r="F79" s="3"/>
      <c r="G79" s="3"/>
    </row>
    <row r="80" spans="2:7" ht="12.75">
      <c r="B80" s="5" t="s">
        <v>58</v>
      </c>
      <c r="C80" s="6">
        <v>0</v>
      </c>
      <c r="D80" s="7">
        <v>0</v>
      </c>
      <c r="E80" s="8">
        <f t="shared" si="4"/>
        <v>0</v>
      </c>
      <c r="F80" s="3"/>
      <c r="G80" s="3"/>
    </row>
    <row r="81" spans="2:7" ht="12.75">
      <c r="B81" s="5" t="s">
        <v>59</v>
      </c>
      <c r="C81" s="6">
        <v>0</v>
      </c>
      <c r="D81" s="7">
        <v>0</v>
      </c>
      <c r="E81" s="8">
        <f t="shared" si="4"/>
        <v>0</v>
      </c>
      <c r="F81" s="3"/>
      <c r="G81" s="3"/>
    </row>
    <row r="82" spans="2:7" ht="12.75">
      <c r="B82" s="5" t="s">
        <v>60</v>
      </c>
      <c r="C82" s="6">
        <v>0</v>
      </c>
      <c r="D82" s="7">
        <v>0</v>
      </c>
      <c r="E82" s="8">
        <f t="shared" si="4"/>
        <v>0</v>
      </c>
      <c r="F82" s="3"/>
      <c r="G82" s="3"/>
    </row>
    <row r="83" spans="2:7" ht="12.75">
      <c r="B83" s="5" t="s">
        <v>61</v>
      </c>
      <c r="C83" s="6">
        <v>0</v>
      </c>
      <c r="D83" s="7">
        <v>0</v>
      </c>
      <c r="E83" s="8">
        <f t="shared" si="4"/>
        <v>0</v>
      </c>
      <c r="F83" s="3"/>
      <c r="G83" s="3"/>
    </row>
    <row r="84" spans="2:10" ht="12.75">
      <c r="B84" s="5" t="s">
        <v>62</v>
      </c>
      <c r="C84" s="6">
        <v>0</v>
      </c>
      <c r="D84" s="7">
        <v>0</v>
      </c>
      <c r="E84" s="8">
        <f t="shared" si="4"/>
        <v>0</v>
      </c>
      <c r="F84" s="3"/>
      <c r="G84" s="3"/>
      <c r="I84" s="13">
        <f>SUM(F75:F84)</f>
        <v>0</v>
      </c>
      <c r="J84" s="14">
        <f>SUM(E75:E84)</f>
        <v>0</v>
      </c>
    </row>
    <row r="85" spans="1:10" ht="13.5" thickBot="1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ht="13.5" thickTop="1"/>
    <row r="87" spans="1:7" ht="12.75">
      <c r="A87" s="46" t="s">
        <v>15</v>
      </c>
      <c r="B87" s="47"/>
      <c r="C87" s="9" t="s">
        <v>94</v>
      </c>
      <c r="D87" s="9" t="s">
        <v>96</v>
      </c>
      <c r="E87" s="9" t="s">
        <v>95</v>
      </c>
      <c r="F87" s="9" t="s">
        <v>95</v>
      </c>
      <c r="G87" s="9" t="s">
        <v>99</v>
      </c>
    </row>
    <row r="88" spans="1:7" ht="12.75">
      <c r="A88" s="48"/>
      <c r="B88" s="49"/>
      <c r="C88" s="10" t="s">
        <v>92</v>
      </c>
      <c r="D88" s="10" t="s">
        <v>97</v>
      </c>
      <c r="E88" s="10" t="s">
        <v>97</v>
      </c>
      <c r="F88" s="10" t="s">
        <v>93</v>
      </c>
      <c r="G88" s="10" t="s">
        <v>100</v>
      </c>
    </row>
    <row r="89" spans="1:7" ht="12.75">
      <c r="A89" s="4"/>
      <c r="B89" s="5" t="s">
        <v>28</v>
      </c>
      <c r="C89" s="3"/>
      <c r="D89" s="3"/>
      <c r="E89" s="3"/>
      <c r="F89" s="6">
        <v>0</v>
      </c>
      <c r="G89" s="8">
        <f>F89*G$3</f>
        <v>0</v>
      </c>
    </row>
    <row r="90" spans="2:7" ht="12.75">
      <c r="B90" s="5" t="s">
        <v>63</v>
      </c>
      <c r="C90" s="6">
        <v>0</v>
      </c>
      <c r="D90" s="7">
        <v>0</v>
      </c>
      <c r="E90" s="8">
        <f>C90*D90</f>
        <v>0</v>
      </c>
      <c r="F90" s="3"/>
      <c r="G90" s="3"/>
    </row>
    <row r="91" spans="2:7" ht="12.75">
      <c r="B91" s="5" t="s">
        <v>64</v>
      </c>
      <c r="C91" s="6">
        <v>0</v>
      </c>
      <c r="D91" s="7">
        <v>0</v>
      </c>
      <c r="E91" s="8">
        <f>C91*D91</f>
        <v>0</v>
      </c>
      <c r="F91" s="3"/>
      <c r="G91" s="3"/>
    </row>
    <row r="92" spans="2:7" ht="12.75">
      <c r="B92" s="5" t="s">
        <v>65</v>
      </c>
      <c r="C92" s="6">
        <v>0</v>
      </c>
      <c r="D92" s="7">
        <v>0</v>
      </c>
      <c r="E92" s="8">
        <f>C92*D92</f>
        <v>0</v>
      </c>
      <c r="F92" s="3"/>
      <c r="G92" s="3"/>
    </row>
    <row r="93" spans="2:10" ht="12.75">
      <c r="B93" s="5" t="s">
        <v>66</v>
      </c>
      <c r="C93" s="6">
        <v>0</v>
      </c>
      <c r="D93" s="7">
        <v>0</v>
      </c>
      <c r="E93" s="8">
        <f>C93*D93</f>
        <v>0</v>
      </c>
      <c r="F93" s="3"/>
      <c r="G93" s="3"/>
      <c r="I93" s="13">
        <f>SUM(F89:F93)</f>
        <v>0</v>
      </c>
      <c r="J93" s="14">
        <f>SUM(G89,E90:E93)</f>
        <v>0</v>
      </c>
    </row>
    <row r="94" spans="1:10" ht="13.5" thickBot="1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ht="13.5" thickTop="1"/>
    <row r="96" spans="1:7" ht="12.75">
      <c r="A96" s="46" t="s">
        <v>39</v>
      </c>
      <c r="B96" s="47"/>
      <c r="C96" s="9" t="s">
        <v>94</v>
      </c>
      <c r="D96" s="9" t="s">
        <v>96</v>
      </c>
      <c r="E96" s="9" t="s">
        <v>95</v>
      </c>
      <c r="F96" s="9" t="s">
        <v>95</v>
      </c>
      <c r="G96" s="9" t="s">
        <v>99</v>
      </c>
    </row>
    <row r="97" spans="1:7" ht="12.75">
      <c r="A97" s="48"/>
      <c r="B97" s="49"/>
      <c r="C97" s="10" t="s">
        <v>92</v>
      </c>
      <c r="D97" s="10" t="s">
        <v>97</v>
      </c>
      <c r="E97" s="10" t="s">
        <v>97</v>
      </c>
      <c r="F97" s="10" t="s">
        <v>93</v>
      </c>
      <c r="G97" s="10" t="s">
        <v>100</v>
      </c>
    </row>
    <row r="98" spans="1:7" ht="12.75">
      <c r="A98" s="4"/>
      <c r="B98" s="5" t="s">
        <v>29</v>
      </c>
      <c r="C98" s="3"/>
      <c r="D98" s="3"/>
      <c r="E98" s="3"/>
      <c r="F98" s="6">
        <v>0</v>
      </c>
      <c r="G98" s="8">
        <f>F98*G$3</f>
        <v>0</v>
      </c>
    </row>
    <row r="99" spans="2:7" ht="12.75">
      <c r="B99" s="5" t="s">
        <v>67</v>
      </c>
      <c r="C99" s="6">
        <v>0</v>
      </c>
      <c r="D99" s="7">
        <v>0</v>
      </c>
      <c r="E99" s="8">
        <f>C99*D99</f>
        <v>0</v>
      </c>
      <c r="F99" s="3"/>
      <c r="G99" s="3"/>
    </row>
    <row r="100" spans="2:7" ht="12.75">
      <c r="B100" s="5" t="s">
        <v>68</v>
      </c>
      <c r="C100" s="6">
        <v>0</v>
      </c>
      <c r="D100" s="7">
        <v>0</v>
      </c>
      <c r="E100" s="8">
        <f>C100*D100</f>
        <v>0</v>
      </c>
      <c r="F100" s="3"/>
      <c r="G100" s="3"/>
    </row>
    <row r="101" spans="2:10" ht="12.75">
      <c r="B101" s="5" t="s">
        <v>69</v>
      </c>
      <c r="C101" s="6">
        <v>0</v>
      </c>
      <c r="D101" s="7">
        <v>0</v>
      </c>
      <c r="E101" s="8">
        <f>C101*D101</f>
        <v>0</v>
      </c>
      <c r="F101" s="3"/>
      <c r="G101" s="3"/>
      <c r="I101" s="13">
        <f>SUM(F98:F101)</f>
        <v>0</v>
      </c>
      <c r="J101" s="14">
        <f>SUM(G98,E99:E101)</f>
        <v>0</v>
      </c>
    </row>
    <row r="102" spans="1:10" ht="13.5" thickBo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ht="13.5" thickTop="1"/>
    <row r="104" spans="1:7" ht="12.75">
      <c r="A104" s="46" t="s">
        <v>26</v>
      </c>
      <c r="B104" s="47"/>
      <c r="C104" s="9" t="s">
        <v>94</v>
      </c>
      <c r="D104" s="9" t="s">
        <v>96</v>
      </c>
      <c r="E104" s="9" t="s">
        <v>95</v>
      </c>
      <c r="F104" s="9" t="s">
        <v>95</v>
      </c>
      <c r="G104" s="9" t="s">
        <v>99</v>
      </c>
    </row>
    <row r="105" spans="1:7" ht="12.75">
      <c r="A105" s="48"/>
      <c r="B105" s="49"/>
      <c r="C105" s="10" t="s">
        <v>92</v>
      </c>
      <c r="D105" s="10" t="s">
        <v>97</v>
      </c>
      <c r="E105" s="10" t="s">
        <v>97</v>
      </c>
      <c r="F105" s="10" t="s">
        <v>93</v>
      </c>
      <c r="G105" s="10" t="s">
        <v>100</v>
      </c>
    </row>
    <row r="106" spans="1:7" ht="12.75">
      <c r="A106" s="4"/>
      <c r="B106" s="5" t="s">
        <v>29</v>
      </c>
      <c r="C106" s="3"/>
      <c r="D106" s="3"/>
      <c r="E106" s="3"/>
      <c r="F106" s="6">
        <v>0</v>
      </c>
      <c r="G106" s="8">
        <f>F106*G$3</f>
        <v>0</v>
      </c>
    </row>
    <row r="107" spans="2:7" ht="12.75">
      <c r="B107" s="5" t="s">
        <v>68</v>
      </c>
      <c r="C107" s="6">
        <v>0</v>
      </c>
      <c r="D107" s="7">
        <v>0</v>
      </c>
      <c r="E107" s="8">
        <f>C107*D107</f>
        <v>0</v>
      </c>
      <c r="F107" s="3"/>
      <c r="G107" s="3"/>
    </row>
    <row r="108" spans="2:10" ht="12.75">
      <c r="B108" s="5" t="s">
        <v>69</v>
      </c>
      <c r="C108" s="6">
        <v>0</v>
      </c>
      <c r="D108" s="7">
        <v>0</v>
      </c>
      <c r="E108" s="8">
        <f>C108*D108</f>
        <v>0</v>
      </c>
      <c r="F108" s="3"/>
      <c r="G108" s="3"/>
      <c r="I108" s="13">
        <f>SUM(F106:F108)</f>
        <v>0</v>
      </c>
      <c r="J108" s="14">
        <f>SUM(G106,E107:E108)</f>
        <v>0</v>
      </c>
    </row>
    <row r="109" spans="1:10" ht="13.5" thickBo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ht="13.5" thickTop="1"/>
    <row r="111" spans="1:7" ht="12.75">
      <c r="A111" s="46" t="s">
        <v>30</v>
      </c>
      <c r="B111" s="47"/>
      <c r="C111" s="9" t="s">
        <v>94</v>
      </c>
      <c r="D111" s="9" t="s">
        <v>96</v>
      </c>
      <c r="E111" s="9" t="s">
        <v>95</v>
      </c>
      <c r="F111" s="9" t="s">
        <v>95</v>
      </c>
      <c r="G111" s="9" t="s">
        <v>99</v>
      </c>
    </row>
    <row r="112" spans="1:7" ht="12.75">
      <c r="A112" s="48"/>
      <c r="B112" s="49"/>
      <c r="C112" s="10" t="s">
        <v>92</v>
      </c>
      <c r="D112" s="10" t="s">
        <v>97</v>
      </c>
      <c r="E112" s="10" t="s">
        <v>97</v>
      </c>
      <c r="F112" s="10" t="s">
        <v>93</v>
      </c>
      <c r="G112" s="10" t="s">
        <v>100</v>
      </c>
    </row>
    <row r="113" spans="1:7" ht="12.75">
      <c r="A113" s="4"/>
      <c r="B113" s="5" t="s">
        <v>29</v>
      </c>
      <c r="C113" s="3"/>
      <c r="D113" s="3"/>
      <c r="E113" s="3"/>
      <c r="F113" s="6">
        <v>0</v>
      </c>
      <c r="G113" s="8">
        <f>F113*G$3</f>
        <v>0</v>
      </c>
    </row>
    <row r="114" spans="2:7" ht="12.75">
      <c r="B114" s="5" t="s">
        <v>108</v>
      </c>
      <c r="C114" s="6">
        <v>0</v>
      </c>
      <c r="D114" s="7">
        <v>0</v>
      </c>
      <c r="E114" s="8">
        <f>C114*D114</f>
        <v>0</v>
      </c>
      <c r="F114" s="3"/>
      <c r="G114" s="3"/>
    </row>
    <row r="115" spans="2:7" ht="12.75">
      <c r="B115" s="5" t="s">
        <v>70</v>
      </c>
      <c r="C115" s="6">
        <v>0</v>
      </c>
      <c r="D115" s="7">
        <v>0</v>
      </c>
      <c r="E115" s="8">
        <f>C115*D115</f>
        <v>0</v>
      </c>
      <c r="F115" s="3"/>
      <c r="G115" s="3"/>
    </row>
    <row r="116" spans="2:10" ht="12.75">
      <c r="B116" s="5" t="s">
        <v>71</v>
      </c>
      <c r="C116" s="6">
        <v>0</v>
      </c>
      <c r="D116" s="7">
        <v>0</v>
      </c>
      <c r="E116" s="8">
        <f>C116*D116</f>
        <v>0</v>
      </c>
      <c r="F116" s="3"/>
      <c r="G116" s="3"/>
      <c r="I116" s="13">
        <f>SUM(F113:F116)</f>
        <v>0</v>
      </c>
      <c r="J116" s="14">
        <f>SUM(G113,E114:E116)</f>
        <v>0</v>
      </c>
    </row>
    <row r="117" spans="1:10" ht="13.5" thickBo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ht="13.5" thickTop="1"/>
    <row r="119" spans="1:7" ht="12.75">
      <c r="A119" s="46" t="s">
        <v>31</v>
      </c>
      <c r="B119" s="47"/>
      <c r="C119" s="9" t="s">
        <v>94</v>
      </c>
      <c r="D119" s="9" t="s">
        <v>96</v>
      </c>
      <c r="E119" s="9" t="s">
        <v>95</v>
      </c>
      <c r="F119" s="9" t="s">
        <v>95</v>
      </c>
      <c r="G119" s="9" t="s">
        <v>99</v>
      </c>
    </row>
    <row r="120" spans="1:7" ht="12.75">
      <c r="A120" s="48"/>
      <c r="B120" s="49"/>
      <c r="C120" s="10" t="s">
        <v>92</v>
      </c>
      <c r="D120" s="10" t="s">
        <v>97</v>
      </c>
      <c r="E120" s="10" t="s">
        <v>97</v>
      </c>
      <c r="F120" s="10" t="s">
        <v>93</v>
      </c>
      <c r="G120" s="10" t="s">
        <v>100</v>
      </c>
    </row>
    <row r="121" spans="1:7" ht="12.75">
      <c r="A121" s="4"/>
      <c r="B121" s="5" t="s">
        <v>29</v>
      </c>
      <c r="C121" s="3"/>
      <c r="D121" s="3"/>
      <c r="E121" s="3"/>
      <c r="F121" s="6">
        <v>0</v>
      </c>
      <c r="G121" s="8">
        <f>F121*G$3</f>
        <v>0</v>
      </c>
    </row>
    <row r="122" spans="1:7" ht="12.75">
      <c r="A122" s="4"/>
      <c r="B122" s="5" t="s">
        <v>108</v>
      </c>
      <c r="C122" s="6">
        <v>0</v>
      </c>
      <c r="D122" s="7">
        <v>0</v>
      </c>
      <c r="E122" s="8">
        <f>C122*D122</f>
        <v>0</v>
      </c>
      <c r="F122" s="3"/>
      <c r="G122" s="3"/>
    </row>
    <row r="123" spans="1:7" ht="12.75">
      <c r="A123" s="4"/>
      <c r="B123" s="5" t="s">
        <v>70</v>
      </c>
      <c r="C123" s="6">
        <v>0</v>
      </c>
      <c r="D123" s="7">
        <v>0</v>
      </c>
      <c r="E123" s="8">
        <f>C123*D123</f>
        <v>0</v>
      </c>
      <c r="F123" s="3"/>
      <c r="G123" s="3"/>
    </row>
    <row r="124" spans="1:10" ht="12.75">
      <c r="A124" s="4"/>
      <c r="B124" s="5" t="s">
        <v>71</v>
      </c>
      <c r="C124" s="6">
        <v>0</v>
      </c>
      <c r="D124" s="7">
        <v>0</v>
      </c>
      <c r="E124" s="8">
        <f>C124*D124</f>
        <v>0</v>
      </c>
      <c r="F124" s="3"/>
      <c r="G124" s="3"/>
      <c r="I124" s="13">
        <f>SUM(F121:F124)</f>
        <v>0</v>
      </c>
      <c r="J124" s="14">
        <f>SUM(G121,E122:E124)</f>
        <v>0</v>
      </c>
    </row>
    <row r="125" spans="1:10" ht="13.5" thickBo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ht="13.5" thickTop="1"/>
    <row r="127" spans="1:7" ht="12.75">
      <c r="A127" s="46" t="s">
        <v>72</v>
      </c>
      <c r="B127" s="47"/>
      <c r="C127" s="9" t="s">
        <v>94</v>
      </c>
      <c r="D127" s="9" t="s">
        <v>96</v>
      </c>
      <c r="E127" s="9" t="s">
        <v>95</v>
      </c>
      <c r="F127" s="9" t="s">
        <v>95</v>
      </c>
      <c r="G127" s="9" t="s">
        <v>99</v>
      </c>
    </row>
    <row r="128" spans="1:7" ht="12.75">
      <c r="A128" s="48"/>
      <c r="B128" s="49"/>
      <c r="C128" s="10" t="s">
        <v>92</v>
      </c>
      <c r="D128" s="10" t="s">
        <v>97</v>
      </c>
      <c r="E128" s="10" t="s">
        <v>97</v>
      </c>
      <c r="F128" s="10" t="s">
        <v>93</v>
      </c>
      <c r="G128" s="10" t="s">
        <v>100</v>
      </c>
    </row>
    <row r="129" spans="1:7" ht="12.75">
      <c r="A129" s="4"/>
      <c r="B129" s="5" t="s">
        <v>75</v>
      </c>
      <c r="C129" s="3"/>
      <c r="D129" s="3"/>
      <c r="E129" s="3"/>
      <c r="F129" s="6">
        <v>0</v>
      </c>
      <c r="G129" s="8">
        <f>F129*G$3</f>
        <v>0</v>
      </c>
    </row>
    <row r="130" spans="2:7" ht="12.75">
      <c r="B130" s="5" t="s">
        <v>73</v>
      </c>
      <c r="C130" s="6">
        <v>0</v>
      </c>
      <c r="D130" s="7">
        <v>0</v>
      </c>
      <c r="E130" s="8">
        <f aca="true" t="shared" si="5" ref="E130:E136">C130*D130</f>
        <v>0</v>
      </c>
      <c r="F130" s="3"/>
      <c r="G130" s="3"/>
    </row>
    <row r="131" spans="2:7" ht="12.75">
      <c r="B131" s="5" t="s">
        <v>74</v>
      </c>
      <c r="C131" s="6">
        <v>0</v>
      </c>
      <c r="D131" s="7">
        <v>0</v>
      </c>
      <c r="E131" s="8">
        <f t="shared" si="5"/>
        <v>0</v>
      </c>
      <c r="F131" s="3"/>
      <c r="G131" s="3"/>
    </row>
    <row r="132" spans="2:7" ht="12.75">
      <c r="B132" s="5" t="s">
        <v>76</v>
      </c>
      <c r="C132" s="6">
        <v>0</v>
      </c>
      <c r="D132" s="7">
        <v>0</v>
      </c>
      <c r="E132" s="8">
        <f t="shared" si="5"/>
        <v>0</v>
      </c>
      <c r="F132" s="3"/>
      <c r="G132" s="3"/>
    </row>
    <row r="133" spans="2:7" ht="12.75">
      <c r="B133" s="5" t="s">
        <v>77</v>
      </c>
      <c r="C133" s="6">
        <v>0</v>
      </c>
      <c r="D133" s="7">
        <v>0</v>
      </c>
      <c r="E133" s="8">
        <f t="shared" si="5"/>
        <v>0</v>
      </c>
      <c r="F133" s="3"/>
      <c r="G133" s="3"/>
    </row>
    <row r="134" spans="2:7" ht="12.75">
      <c r="B134" s="5" t="s">
        <v>78</v>
      </c>
      <c r="C134" s="6">
        <v>0</v>
      </c>
      <c r="D134" s="7">
        <v>0</v>
      </c>
      <c r="E134" s="8">
        <f t="shared" si="5"/>
        <v>0</v>
      </c>
      <c r="F134" s="3"/>
      <c r="G134" s="3"/>
    </row>
    <row r="135" spans="2:7" ht="12.75">
      <c r="B135" s="5" t="s">
        <v>79</v>
      </c>
      <c r="C135" s="6">
        <v>0</v>
      </c>
      <c r="D135" s="7">
        <v>0</v>
      </c>
      <c r="E135" s="8">
        <f t="shared" si="5"/>
        <v>0</v>
      </c>
      <c r="F135" s="3"/>
      <c r="G135" s="3"/>
    </row>
    <row r="136" spans="2:10" ht="12.75">
      <c r="B136" s="5" t="s">
        <v>80</v>
      </c>
      <c r="C136" s="6">
        <v>0</v>
      </c>
      <c r="D136" s="7">
        <v>0</v>
      </c>
      <c r="E136" s="8">
        <f t="shared" si="5"/>
        <v>0</v>
      </c>
      <c r="F136" s="3"/>
      <c r="G136" s="3"/>
      <c r="I136" s="13">
        <f>SUM(F129:F136)</f>
        <v>0</v>
      </c>
      <c r="J136" s="14">
        <f>SUM(G129,E130:E136)</f>
        <v>0</v>
      </c>
    </row>
    <row r="137" spans="1:10" ht="13.5" thickBo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ht="13.5" thickTop="1"/>
    <row r="139" spans="1:7" ht="12.75">
      <c r="A139" s="46" t="s">
        <v>4</v>
      </c>
      <c r="B139" s="47"/>
      <c r="C139" s="9" t="s">
        <v>94</v>
      </c>
      <c r="D139" s="9" t="s">
        <v>96</v>
      </c>
      <c r="E139" s="9" t="s">
        <v>95</v>
      </c>
      <c r="F139" s="9" t="s">
        <v>95</v>
      </c>
      <c r="G139" s="9" t="s">
        <v>99</v>
      </c>
    </row>
    <row r="140" spans="1:7" ht="12.75">
      <c r="A140" s="48"/>
      <c r="B140" s="49"/>
      <c r="C140" s="10" t="s">
        <v>92</v>
      </c>
      <c r="D140" s="10" t="s">
        <v>97</v>
      </c>
      <c r="E140" s="10" t="s">
        <v>97</v>
      </c>
      <c r="F140" s="10" t="s">
        <v>93</v>
      </c>
      <c r="G140" s="10" t="s">
        <v>100</v>
      </c>
    </row>
    <row r="141" spans="2:7" ht="12.75">
      <c r="B141" s="5" t="s">
        <v>11</v>
      </c>
      <c r="C141" s="3"/>
      <c r="D141" s="3"/>
      <c r="E141" s="3"/>
      <c r="F141" s="6">
        <v>0</v>
      </c>
      <c r="G141" s="8">
        <f>F141*G$3</f>
        <v>0</v>
      </c>
    </row>
    <row r="142" spans="2:7" ht="12.75">
      <c r="B142" s="5" t="s">
        <v>81</v>
      </c>
      <c r="C142" s="3"/>
      <c r="D142" s="3"/>
      <c r="E142" s="3"/>
      <c r="F142" s="6">
        <v>0</v>
      </c>
      <c r="G142" s="8">
        <f>F142*G$3</f>
        <v>0</v>
      </c>
    </row>
    <row r="143" spans="2:10" ht="12.75">
      <c r="B143" s="5" t="s">
        <v>82</v>
      </c>
      <c r="C143" s="6">
        <v>0</v>
      </c>
      <c r="D143" s="7">
        <v>0</v>
      </c>
      <c r="E143" s="8">
        <f>C143*D143</f>
        <v>0</v>
      </c>
      <c r="F143" s="3"/>
      <c r="G143" s="3"/>
      <c r="I143" s="13">
        <f>SUM(F141:F142)</f>
        <v>0</v>
      </c>
      <c r="J143" s="14">
        <f>SUM(G141:G142,E143)</f>
        <v>0</v>
      </c>
    </row>
    <row r="144" spans="1:10" ht="13.5" thickBo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ht="13.5" thickTop="1"/>
    <row r="146" spans="1:7" ht="12.75">
      <c r="A146" s="46" t="s">
        <v>5</v>
      </c>
      <c r="B146" s="47"/>
      <c r="C146" s="9" t="s">
        <v>94</v>
      </c>
      <c r="D146" s="9" t="s">
        <v>96</v>
      </c>
      <c r="E146" s="9" t="s">
        <v>95</v>
      </c>
      <c r="F146" s="9" t="s">
        <v>95</v>
      </c>
      <c r="G146" s="9" t="s">
        <v>99</v>
      </c>
    </row>
    <row r="147" spans="1:7" ht="12.75">
      <c r="A147" s="48"/>
      <c r="B147" s="49"/>
      <c r="C147" s="10" t="s">
        <v>92</v>
      </c>
      <c r="D147" s="10" t="s">
        <v>97</v>
      </c>
      <c r="E147" s="10" t="s">
        <v>97</v>
      </c>
      <c r="F147" s="10" t="s">
        <v>93</v>
      </c>
      <c r="G147" s="10" t="s">
        <v>100</v>
      </c>
    </row>
    <row r="148" spans="2:7" ht="12.75">
      <c r="B148" s="5" t="s">
        <v>16</v>
      </c>
      <c r="C148" s="3"/>
      <c r="D148" s="3"/>
      <c r="E148" s="3"/>
      <c r="F148" s="6">
        <v>0</v>
      </c>
      <c r="G148" s="8">
        <f aca="true" t="shared" si="6" ref="G148:G160">F148*G$3</f>
        <v>0</v>
      </c>
    </row>
    <row r="149" spans="2:7" ht="12.75">
      <c r="B149" s="5" t="s">
        <v>17</v>
      </c>
      <c r="C149" s="3"/>
      <c r="D149" s="3"/>
      <c r="E149" s="3"/>
      <c r="F149" s="6">
        <v>0</v>
      </c>
      <c r="G149" s="8">
        <f t="shared" si="6"/>
        <v>0</v>
      </c>
    </row>
    <row r="150" spans="2:7" ht="12.75">
      <c r="B150" s="5" t="s">
        <v>6</v>
      </c>
      <c r="C150" s="3"/>
      <c r="D150" s="3"/>
      <c r="E150" s="3"/>
      <c r="F150" s="6">
        <v>0</v>
      </c>
      <c r="G150" s="8">
        <f t="shared" si="6"/>
        <v>0</v>
      </c>
    </row>
    <row r="151" spans="2:7" ht="12.75">
      <c r="B151" s="5" t="s">
        <v>7</v>
      </c>
      <c r="C151" s="3"/>
      <c r="D151" s="3"/>
      <c r="E151" s="3"/>
      <c r="F151" s="6">
        <v>0</v>
      </c>
      <c r="G151" s="8">
        <f t="shared" si="6"/>
        <v>0</v>
      </c>
    </row>
    <row r="152" spans="2:7" ht="12.75">
      <c r="B152" s="5" t="s">
        <v>8</v>
      </c>
      <c r="C152" s="3"/>
      <c r="D152" s="3"/>
      <c r="E152" s="3"/>
      <c r="F152" s="6">
        <v>0</v>
      </c>
      <c r="G152" s="8">
        <f t="shared" si="6"/>
        <v>0</v>
      </c>
    </row>
    <row r="153" spans="2:7" ht="12.75">
      <c r="B153" s="5" t="s">
        <v>9</v>
      </c>
      <c r="C153" s="3"/>
      <c r="D153" s="3"/>
      <c r="E153" s="3"/>
      <c r="F153" s="6">
        <v>0</v>
      </c>
      <c r="G153" s="8">
        <f t="shared" si="6"/>
        <v>0</v>
      </c>
    </row>
    <row r="154" spans="2:7" ht="12.75">
      <c r="B154" s="5" t="s">
        <v>10</v>
      </c>
      <c r="C154" s="3"/>
      <c r="D154" s="3"/>
      <c r="E154" s="3"/>
      <c r="F154" s="6">
        <v>0</v>
      </c>
      <c r="G154" s="8">
        <f t="shared" si="6"/>
        <v>0</v>
      </c>
    </row>
    <row r="155" spans="2:7" ht="12.75">
      <c r="B155" s="5" t="s">
        <v>13</v>
      </c>
      <c r="C155" s="3"/>
      <c r="D155" s="3"/>
      <c r="E155" s="3"/>
      <c r="F155" s="6">
        <v>0</v>
      </c>
      <c r="G155" s="8">
        <f t="shared" si="6"/>
        <v>0</v>
      </c>
    </row>
    <row r="156" spans="2:7" ht="12.75">
      <c r="B156" s="5" t="s">
        <v>14</v>
      </c>
      <c r="C156" s="3"/>
      <c r="D156" s="3"/>
      <c r="E156" s="3"/>
      <c r="F156" s="6">
        <v>0</v>
      </c>
      <c r="G156" s="8">
        <f t="shared" si="6"/>
        <v>0</v>
      </c>
    </row>
    <row r="157" spans="2:7" ht="12.75">
      <c r="B157" s="5" t="s">
        <v>27</v>
      </c>
      <c r="C157" s="3"/>
      <c r="D157" s="3"/>
      <c r="E157" s="3"/>
      <c r="F157" s="6">
        <v>0</v>
      </c>
      <c r="G157" s="8">
        <f t="shared" si="6"/>
        <v>0</v>
      </c>
    </row>
    <row r="158" spans="2:7" ht="12.75">
      <c r="B158" s="5" t="s">
        <v>32</v>
      </c>
      <c r="C158" s="3"/>
      <c r="D158" s="3"/>
      <c r="E158" s="3"/>
      <c r="F158" s="6">
        <v>0</v>
      </c>
      <c r="G158" s="8">
        <f t="shared" si="6"/>
        <v>0</v>
      </c>
    </row>
    <row r="159" spans="2:7" ht="12.75">
      <c r="B159" s="5" t="s">
        <v>38</v>
      </c>
      <c r="C159" s="3"/>
      <c r="D159" s="3"/>
      <c r="E159" s="3"/>
      <c r="F159" s="6">
        <v>0</v>
      </c>
      <c r="G159" s="8">
        <f t="shared" si="6"/>
        <v>0</v>
      </c>
    </row>
    <row r="160" spans="2:7" ht="12.75">
      <c r="B160" s="5" t="s">
        <v>42</v>
      </c>
      <c r="C160" s="3"/>
      <c r="D160" s="3"/>
      <c r="E160" s="3"/>
      <c r="F160" s="6">
        <v>0</v>
      </c>
      <c r="G160" s="8">
        <f t="shared" si="6"/>
        <v>0</v>
      </c>
    </row>
    <row r="161" spans="2:7" ht="12.75">
      <c r="B161" s="5" t="s">
        <v>83</v>
      </c>
      <c r="C161" s="6">
        <v>0</v>
      </c>
      <c r="D161" s="7">
        <v>0</v>
      </c>
      <c r="E161" s="8">
        <f>C161*D161</f>
        <v>0</v>
      </c>
      <c r="F161" s="3"/>
      <c r="G161" s="3"/>
    </row>
    <row r="162" spans="2:7" ht="12.75">
      <c r="B162" s="5" t="s">
        <v>109</v>
      </c>
      <c r="C162" s="6">
        <v>0</v>
      </c>
      <c r="D162" s="7">
        <v>0</v>
      </c>
      <c r="E162" s="8">
        <f>C162*D162</f>
        <v>0</v>
      </c>
      <c r="F162" s="3"/>
      <c r="G162" s="3"/>
    </row>
    <row r="163" spans="2:10" ht="12.75">
      <c r="B163" s="5" t="s">
        <v>84</v>
      </c>
      <c r="C163" s="6">
        <v>0</v>
      </c>
      <c r="D163" s="7">
        <v>0</v>
      </c>
      <c r="E163" s="8">
        <f>C163*D163</f>
        <v>0</v>
      </c>
      <c r="F163" s="3"/>
      <c r="G163" s="3"/>
      <c r="I163" s="13">
        <f>SUM(F148:F160)</f>
        <v>0</v>
      </c>
      <c r="J163" s="14">
        <f>SUM(G148:G160,E161:E163)</f>
        <v>0</v>
      </c>
    </row>
    <row r="164" spans="1:10" ht="13.5" thickBo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ht="14.25" thickBot="1" thickTop="1"/>
    <row r="166" spans="6:10" ht="12.75">
      <c r="F166" s="24"/>
      <c r="G166" s="25" t="s">
        <v>110</v>
      </c>
      <c r="H166" s="26"/>
      <c r="I166" s="22">
        <f>SUM(I8:I163)</f>
        <v>0</v>
      </c>
      <c r="J166" s="23">
        <f>SUM(J8:J163)</f>
        <v>0</v>
      </c>
    </row>
    <row r="167" spans="6:10" ht="13.5" thickBot="1">
      <c r="F167" s="27"/>
      <c r="G167" s="28"/>
      <c r="H167" s="29"/>
      <c r="I167" s="30" t="s">
        <v>111</v>
      </c>
      <c r="J167" s="31" t="s">
        <v>112</v>
      </c>
    </row>
  </sheetData>
  <mergeCells count="15">
    <mergeCell ref="A5:B6"/>
    <mergeCell ref="A23:B24"/>
    <mergeCell ref="A32:B33"/>
    <mergeCell ref="A40:B41"/>
    <mergeCell ref="A50:B51"/>
    <mergeCell ref="A61:B62"/>
    <mergeCell ref="A73:B74"/>
    <mergeCell ref="A87:B88"/>
    <mergeCell ref="A127:B128"/>
    <mergeCell ref="A139:B140"/>
    <mergeCell ref="A146:B147"/>
    <mergeCell ref="A96:B97"/>
    <mergeCell ref="A104:B105"/>
    <mergeCell ref="A111:B112"/>
    <mergeCell ref="A119:B120"/>
  </mergeCells>
  <printOptions/>
  <pageMargins left="0.5" right="0.5" top="0.5" bottom="0.5" header="0.5" footer="0.5"/>
  <pageSetup fitToHeight="2" fitToWidth="1" horizontalDpi="300" verticalDpi="300" orientation="portrait" scale="6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showGridLines="0" workbookViewId="0" topLeftCell="A1">
      <selection activeCell="K7" sqref="K7"/>
    </sheetView>
  </sheetViews>
  <sheetFormatPr defaultColWidth="9.140625" defaultRowHeight="12.75"/>
  <cols>
    <col min="1" max="1" width="3.140625" style="1" customWidth="1"/>
    <col min="2" max="2" width="34.7109375" style="1" customWidth="1"/>
    <col min="3" max="3" width="9.57421875" style="2" customWidth="1"/>
    <col min="4" max="4" width="9.7109375" style="2" customWidth="1"/>
    <col min="5" max="5" width="11.28125" style="2" customWidth="1"/>
    <col min="6" max="6" width="12.140625" style="2" customWidth="1"/>
    <col min="7" max="7" width="12.8515625" style="2" customWidth="1"/>
    <col min="8" max="8" width="7.00390625" style="1" customWidth="1"/>
    <col min="9" max="9" width="12.140625" style="1" customWidth="1"/>
    <col min="10" max="10" width="12.00390625" style="1" customWidth="1"/>
  </cols>
  <sheetData>
    <row r="1" spans="1:9" ht="21" customHeight="1">
      <c r="A1" s="34" t="s">
        <v>113</v>
      </c>
      <c r="B1" s="35"/>
      <c r="C1" s="36"/>
      <c r="D1" s="36"/>
      <c r="E1" s="36"/>
      <c r="F1" s="36"/>
      <c r="G1" s="37"/>
      <c r="I1" s="32" t="s">
        <v>114</v>
      </c>
    </row>
    <row r="2" ht="13.5" thickBot="1"/>
    <row r="3" spans="6:8" ht="13.5" thickBot="1">
      <c r="F3" s="38" t="s">
        <v>101</v>
      </c>
      <c r="G3" s="11">
        <v>40</v>
      </c>
      <c r="H3" s="39" t="s">
        <v>116</v>
      </c>
    </row>
    <row r="4" ht="12.75">
      <c r="B4" s="33" t="s">
        <v>115</v>
      </c>
    </row>
    <row r="5" spans="1:10" ht="12.75">
      <c r="A5" s="50" t="s">
        <v>12</v>
      </c>
      <c r="B5" s="51"/>
      <c r="C5" s="9" t="s">
        <v>94</v>
      </c>
      <c r="D5" s="9" t="s">
        <v>96</v>
      </c>
      <c r="E5" s="9" t="s">
        <v>95</v>
      </c>
      <c r="F5" s="9" t="s">
        <v>95</v>
      </c>
      <c r="G5" s="9" t="s">
        <v>99</v>
      </c>
      <c r="I5" s="9" t="s">
        <v>102</v>
      </c>
      <c r="J5" s="9" t="s">
        <v>102</v>
      </c>
    </row>
    <row r="6" spans="1:10" ht="12.75">
      <c r="A6" s="52"/>
      <c r="B6" s="53"/>
      <c r="C6" s="10" t="s">
        <v>92</v>
      </c>
      <c r="D6" s="10" t="s">
        <v>97</v>
      </c>
      <c r="E6" s="10" t="s">
        <v>97</v>
      </c>
      <c r="F6" s="10" t="s">
        <v>93</v>
      </c>
      <c r="G6" s="10" t="s">
        <v>100</v>
      </c>
      <c r="I6" s="10" t="s">
        <v>93</v>
      </c>
      <c r="J6" s="10" t="s">
        <v>97</v>
      </c>
    </row>
    <row r="7" spans="2:7" ht="12.75">
      <c r="B7" s="5" t="s">
        <v>85</v>
      </c>
      <c r="C7" s="3"/>
      <c r="D7" s="3"/>
      <c r="E7" s="3"/>
      <c r="F7" s="6">
        <v>20</v>
      </c>
      <c r="G7" s="8">
        <f>F7*G$3</f>
        <v>800</v>
      </c>
    </row>
    <row r="8" spans="2:7" ht="12.75">
      <c r="B8" s="5" t="s">
        <v>22</v>
      </c>
      <c r="C8" s="3"/>
      <c r="D8" s="3"/>
      <c r="E8" s="3"/>
      <c r="F8" s="6">
        <v>40</v>
      </c>
      <c r="G8" s="8">
        <f>F8*G$3</f>
        <v>1600</v>
      </c>
    </row>
    <row r="9" spans="2:7" ht="12.75">
      <c r="B9" s="5" t="s">
        <v>23</v>
      </c>
      <c r="C9" s="3"/>
      <c r="D9" s="3"/>
      <c r="E9" s="3"/>
      <c r="F9" s="6">
        <v>40</v>
      </c>
      <c r="G9" s="8">
        <f aca="true" t="shared" si="0" ref="G9:G15">F9*G$3</f>
        <v>1600</v>
      </c>
    </row>
    <row r="10" spans="2:7" ht="12.75">
      <c r="B10" s="5" t="s">
        <v>24</v>
      </c>
      <c r="C10" s="3"/>
      <c r="D10" s="3"/>
      <c r="E10" s="3"/>
      <c r="F10" s="6">
        <v>40</v>
      </c>
      <c r="G10" s="8">
        <f>F10*G$3</f>
        <v>1600</v>
      </c>
    </row>
    <row r="11" spans="2:7" ht="12.75">
      <c r="B11" s="5" t="s">
        <v>25</v>
      </c>
      <c r="C11" s="3"/>
      <c r="D11" s="3"/>
      <c r="E11" s="3"/>
      <c r="F11" s="6">
        <v>40</v>
      </c>
      <c r="G11" s="8">
        <f t="shared" si="0"/>
        <v>1600</v>
      </c>
    </row>
    <row r="12" spans="2:10" ht="12.75">
      <c r="B12" s="5" t="s">
        <v>48</v>
      </c>
      <c r="C12" s="3"/>
      <c r="D12" s="3"/>
      <c r="E12" s="3"/>
      <c r="F12" s="6">
        <v>40</v>
      </c>
      <c r="G12" s="8">
        <f>F12*G$3</f>
        <v>1600</v>
      </c>
      <c r="J12" s="40" t="s">
        <v>117</v>
      </c>
    </row>
    <row r="13" spans="2:7" ht="12.75">
      <c r="B13" s="5" t="s">
        <v>86</v>
      </c>
      <c r="C13" s="3"/>
      <c r="D13" s="3"/>
      <c r="E13" s="3"/>
      <c r="F13" s="6">
        <v>40</v>
      </c>
      <c r="G13" s="8">
        <f t="shared" si="0"/>
        <v>1600</v>
      </c>
    </row>
    <row r="14" spans="2:7" ht="12.75">
      <c r="B14" s="5" t="s">
        <v>87</v>
      </c>
      <c r="C14" s="3"/>
      <c r="D14" s="3"/>
      <c r="E14" s="3"/>
      <c r="F14" s="6">
        <v>40</v>
      </c>
      <c r="G14" s="8">
        <f>F14*G$3</f>
        <v>1600</v>
      </c>
    </row>
    <row r="15" spans="2:7" ht="12.75">
      <c r="B15" s="5" t="s">
        <v>49</v>
      </c>
      <c r="C15" s="3"/>
      <c r="D15" s="3"/>
      <c r="E15" s="3"/>
      <c r="F15" s="6">
        <v>40</v>
      </c>
      <c r="G15" s="8">
        <f t="shared" si="0"/>
        <v>1600</v>
      </c>
    </row>
    <row r="16" spans="2:7" ht="12.75">
      <c r="B16" s="5" t="s">
        <v>43</v>
      </c>
      <c r="C16" s="6">
        <v>2</v>
      </c>
      <c r="D16" s="7">
        <v>300</v>
      </c>
      <c r="E16" s="8">
        <f>C16*D16</f>
        <v>600</v>
      </c>
      <c r="F16" s="3"/>
      <c r="G16" s="3"/>
    </row>
    <row r="17" spans="2:7" ht="12.75">
      <c r="B17" s="5" t="s">
        <v>44</v>
      </c>
      <c r="C17" s="6">
        <v>2</v>
      </c>
      <c r="D17" s="7">
        <v>500</v>
      </c>
      <c r="E17" s="8">
        <f>C17*D17</f>
        <v>1000</v>
      </c>
      <c r="F17" s="3"/>
      <c r="G17" s="3"/>
    </row>
    <row r="18" spans="2:7" ht="12.75">
      <c r="B18" s="5" t="s">
        <v>45</v>
      </c>
      <c r="C18" s="6">
        <v>1000</v>
      </c>
      <c r="D18" s="7">
        <v>0.25</v>
      </c>
      <c r="E18" s="8">
        <f>C18*D18</f>
        <v>250</v>
      </c>
      <c r="F18" s="3"/>
      <c r="G18" s="3"/>
    </row>
    <row r="19" spans="2:7" ht="12.75">
      <c r="B19" s="5" t="s">
        <v>46</v>
      </c>
      <c r="C19" s="6">
        <v>1</v>
      </c>
      <c r="D19" s="7">
        <v>800</v>
      </c>
      <c r="E19" s="8">
        <f>C19*D19</f>
        <v>800</v>
      </c>
      <c r="F19" s="3"/>
      <c r="G19" s="3"/>
    </row>
    <row r="20" spans="2:10" ht="12.75">
      <c r="B20" s="5" t="s">
        <v>98</v>
      </c>
      <c r="C20" s="6">
        <v>1</v>
      </c>
      <c r="D20" s="7">
        <v>700</v>
      </c>
      <c r="E20" s="8">
        <f>C20*D20</f>
        <v>700</v>
      </c>
      <c r="F20" s="3"/>
      <c r="G20" s="3"/>
      <c r="I20" s="13">
        <f>SUM(F7:F15)</f>
        <v>340</v>
      </c>
      <c r="J20" s="14">
        <f>SUM(G7:G14,E16:E20)</f>
        <v>15350</v>
      </c>
    </row>
    <row r="21" spans="1:10" ht="13.5" thickBot="1">
      <c r="A21" s="16"/>
      <c r="B21" s="16"/>
      <c r="C21" s="17"/>
      <c r="D21" s="17"/>
      <c r="E21" s="17"/>
      <c r="F21" s="19"/>
      <c r="G21" s="18"/>
      <c r="H21" s="18"/>
      <c r="I21" s="18"/>
      <c r="J21" s="18"/>
    </row>
    <row r="22" ht="13.5" thickTop="1">
      <c r="G22" s="12"/>
    </row>
    <row r="23" spans="1:7" ht="12.75">
      <c r="A23" s="46" t="s">
        <v>0</v>
      </c>
      <c r="B23" s="47"/>
      <c r="C23" s="9" t="s">
        <v>94</v>
      </c>
      <c r="D23" s="9" t="s">
        <v>96</v>
      </c>
      <c r="E23" s="9" t="s">
        <v>95</v>
      </c>
      <c r="F23" s="9" t="s">
        <v>95</v>
      </c>
      <c r="G23" s="9" t="s">
        <v>99</v>
      </c>
    </row>
    <row r="24" spans="1:7" ht="12.75">
      <c r="A24" s="48"/>
      <c r="B24" s="49"/>
      <c r="C24" s="10" t="s">
        <v>92</v>
      </c>
      <c r="D24" s="10" t="s">
        <v>97</v>
      </c>
      <c r="E24" s="10" t="s">
        <v>97</v>
      </c>
      <c r="F24" s="10" t="s">
        <v>93</v>
      </c>
      <c r="G24" s="10" t="s">
        <v>100</v>
      </c>
    </row>
    <row r="25" spans="2:10" ht="12.75">
      <c r="B25" s="5" t="s">
        <v>41</v>
      </c>
      <c r="C25" s="3"/>
      <c r="D25" s="3"/>
      <c r="E25" s="3"/>
      <c r="F25" s="6">
        <v>120</v>
      </c>
      <c r="G25" s="8">
        <f>F25*G$3</f>
        <v>4800</v>
      </c>
      <c r="J25" s="40" t="s">
        <v>117</v>
      </c>
    </row>
    <row r="26" spans="2:7" ht="12.75">
      <c r="B26" s="5" t="s">
        <v>34</v>
      </c>
      <c r="C26" s="3"/>
      <c r="D26" s="3"/>
      <c r="E26" s="3"/>
      <c r="F26" s="6">
        <v>80</v>
      </c>
      <c r="G26" s="8">
        <f>F26*G$3</f>
        <v>3200</v>
      </c>
    </row>
    <row r="27" spans="2:7" ht="12.75">
      <c r="B27" s="5" t="s">
        <v>33</v>
      </c>
      <c r="C27" s="3"/>
      <c r="D27" s="3"/>
      <c r="E27" s="3"/>
      <c r="F27" s="6">
        <v>80</v>
      </c>
      <c r="G27" s="8">
        <f>F27*G$3</f>
        <v>3200</v>
      </c>
    </row>
    <row r="28" spans="2:7" ht="12.75">
      <c r="B28" s="5" t="s">
        <v>40</v>
      </c>
      <c r="C28" s="3"/>
      <c r="D28" s="3"/>
      <c r="E28" s="3"/>
      <c r="F28" s="6">
        <v>20</v>
      </c>
      <c r="G28" s="8">
        <f>F28*G$3</f>
        <v>800</v>
      </c>
    </row>
    <row r="29" spans="2:10" ht="12.75">
      <c r="B29" s="5" t="s">
        <v>49</v>
      </c>
      <c r="C29" s="3"/>
      <c r="D29" s="3"/>
      <c r="E29" s="3"/>
      <c r="F29" s="6">
        <v>40</v>
      </c>
      <c r="G29" s="8">
        <f>F29*G$3</f>
        <v>1600</v>
      </c>
      <c r="I29" s="13">
        <f>SUM(F25:F28)</f>
        <v>300</v>
      </c>
      <c r="J29" s="14">
        <f>SUM(G25:G29)</f>
        <v>13600</v>
      </c>
    </row>
    <row r="30" spans="1:10" ht="13.5" thickBot="1">
      <c r="A30" s="16"/>
      <c r="B30" s="16"/>
      <c r="C30" s="17"/>
      <c r="D30" s="17"/>
      <c r="E30" s="17"/>
      <c r="F30" s="19"/>
      <c r="G30" s="18"/>
      <c r="H30" s="18"/>
      <c r="I30" s="18"/>
      <c r="J30" s="18"/>
    </row>
    <row r="31" spans="6:7" ht="13.5" thickTop="1">
      <c r="F31" s="20"/>
      <c r="G31" s="15"/>
    </row>
    <row r="32" spans="1:7" ht="12.75">
      <c r="A32" s="46" t="s">
        <v>1</v>
      </c>
      <c r="B32" s="47"/>
      <c r="C32" s="9" t="s">
        <v>94</v>
      </c>
      <c r="D32" s="9" t="s">
        <v>96</v>
      </c>
      <c r="E32" s="9" t="s">
        <v>95</v>
      </c>
      <c r="F32" s="9" t="s">
        <v>95</v>
      </c>
      <c r="G32" s="9" t="s">
        <v>99</v>
      </c>
    </row>
    <row r="33" spans="1:7" ht="12.75">
      <c r="A33" s="48"/>
      <c r="B33" s="49"/>
      <c r="C33" s="10" t="s">
        <v>92</v>
      </c>
      <c r="D33" s="10" t="s">
        <v>97</v>
      </c>
      <c r="E33" s="10" t="s">
        <v>97</v>
      </c>
      <c r="F33" s="10" t="s">
        <v>93</v>
      </c>
      <c r="G33" s="10" t="s">
        <v>100</v>
      </c>
    </row>
    <row r="34" spans="2:10" ht="12.75">
      <c r="B34" s="5" t="s">
        <v>35</v>
      </c>
      <c r="C34" s="3"/>
      <c r="D34" s="3"/>
      <c r="E34" s="3"/>
      <c r="F34" s="6">
        <v>150</v>
      </c>
      <c r="G34" s="8">
        <f>F34*G$3</f>
        <v>6000</v>
      </c>
      <c r="J34" s="40" t="s">
        <v>117</v>
      </c>
    </row>
    <row r="35" spans="2:7" ht="12.75">
      <c r="B35" s="5" t="s">
        <v>36</v>
      </c>
      <c r="C35" s="3"/>
      <c r="D35" s="3"/>
      <c r="E35" s="3"/>
      <c r="F35" s="6">
        <v>100</v>
      </c>
      <c r="G35" s="8">
        <f>F35*G$3</f>
        <v>4000</v>
      </c>
    </row>
    <row r="36" spans="2:7" ht="12.75">
      <c r="B36" s="5" t="s">
        <v>37</v>
      </c>
      <c r="C36" s="3"/>
      <c r="D36" s="3"/>
      <c r="E36" s="3"/>
      <c r="F36" s="6">
        <v>100</v>
      </c>
      <c r="G36" s="8">
        <f>F36*G$3</f>
        <v>4000</v>
      </c>
    </row>
    <row r="37" spans="2:10" ht="12.75">
      <c r="B37" s="5" t="s">
        <v>49</v>
      </c>
      <c r="C37" s="3"/>
      <c r="D37" s="3"/>
      <c r="E37" s="3"/>
      <c r="F37" s="6">
        <v>20</v>
      </c>
      <c r="G37" s="8">
        <f>F37*G$3</f>
        <v>800</v>
      </c>
      <c r="I37" s="13">
        <f>SUM(F34:F37)</f>
        <v>370</v>
      </c>
      <c r="J37" s="14">
        <f>SUM(G34:G37)</f>
        <v>14800</v>
      </c>
    </row>
    <row r="38" spans="1:10" ht="13.5" thickBot="1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ht="13.5" thickTop="1"/>
    <row r="40" spans="1:7" ht="12.75">
      <c r="A40" s="46" t="s">
        <v>2</v>
      </c>
      <c r="B40" s="47"/>
      <c r="C40" s="9" t="s">
        <v>94</v>
      </c>
      <c r="D40" s="9" t="s">
        <v>96</v>
      </c>
      <c r="E40" s="9" t="s">
        <v>95</v>
      </c>
      <c r="F40" s="9" t="s">
        <v>95</v>
      </c>
      <c r="G40" s="9" t="s">
        <v>99</v>
      </c>
    </row>
    <row r="41" spans="1:7" ht="12.75">
      <c r="A41" s="48"/>
      <c r="B41" s="49"/>
      <c r="C41" s="10" t="s">
        <v>92</v>
      </c>
      <c r="D41" s="10" t="s">
        <v>97</v>
      </c>
      <c r="E41" s="10" t="s">
        <v>97</v>
      </c>
      <c r="F41" s="10" t="s">
        <v>93</v>
      </c>
      <c r="G41" s="10" t="s">
        <v>100</v>
      </c>
    </row>
    <row r="42" spans="2:7" ht="12.75">
      <c r="B42" s="5" t="s">
        <v>41</v>
      </c>
      <c r="C42" s="3"/>
      <c r="D42" s="3"/>
      <c r="E42" s="3"/>
      <c r="F42" s="6">
        <v>200</v>
      </c>
      <c r="G42" s="8">
        <f aca="true" t="shared" si="1" ref="G42:G47">F42*G$3</f>
        <v>8000</v>
      </c>
    </row>
    <row r="43" spans="2:10" ht="12.75">
      <c r="B43" s="5" t="s">
        <v>34</v>
      </c>
      <c r="C43" s="3"/>
      <c r="D43" s="3"/>
      <c r="E43" s="3"/>
      <c r="F43" s="6">
        <v>100</v>
      </c>
      <c r="G43" s="8">
        <f t="shared" si="1"/>
        <v>4000</v>
      </c>
      <c r="J43" s="40" t="s">
        <v>117</v>
      </c>
    </row>
    <row r="44" spans="2:7" ht="12.75">
      <c r="B44" s="5" t="s">
        <v>47</v>
      </c>
      <c r="C44" s="3"/>
      <c r="D44" s="3"/>
      <c r="E44" s="3"/>
      <c r="F44" s="6">
        <v>100</v>
      </c>
      <c r="G44" s="8">
        <f t="shared" si="1"/>
        <v>4000</v>
      </c>
    </row>
    <row r="45" spans="2:7" ht="12.75">
      <c r="B45" s="5" t="s">
        <v>33</v>
      </c>
      <c r="C45" s="3"/>
      <c r="D45" s="3"/>
      <c r="E45" s="3"/>
      <c r="F45" s="6">
        <v>60</v>
      </c>
      <c r="G45" s="8">
        <f t="shared" si="1"/>
        <v>2400</v>
      </c>
    </row>
    <row r="46" spans="2:7" ht="12.75">
      <c r="B46" s="5" t="s">
        <v>40</v>
      </c>
      <c r="C46" s="3"/>
      <c r="D46" s="3"/>
      <c r="E46" s="3"/>
      <c r="F46" s="6">
        <v>20</v>
      </c>
      <c r="G46" s="8">
        <f t="shared" si="1"/>
        <v>800</v>
      </c>
    </row>
    <row r="47" spans="2:10" ht="12.75">
      <c r="B47" s="5" t="s">
        <v>49</v>
      </c>
      <c r="C47" s="3"/>
      <c r="D47" s="3"/>
      <c r="E47" s="3"/>
      <c r="F47" s="6">
        <v>20</v>
      </c>
      <c r="G47" s="8">
        <f t="shared" si="1"/>
        <v>800</v>
      </c>
      <c r="I47" s="13">
        <f>SUM(F42:F47)</f>
        <v>500</v>
      </c>
      <c r="J47" s="14">
        <f>SUM(G42:G47)</f>
        <v>20000</v>
      </c>
    </row>
    <row r="48" spans="1:10" ht="13.5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ht="13.5" thickTop="1"/>
    <row r="50" spans="1:7" ht="12.75">
      <c r="A50" s="46" t="s">
        <v>3</v>
      </c>
      <c r="B50" s="47"/>
      <c r="C50" s="9" t="s">
        <v>94</v>
      </c>
      <c r="D50" s="9" t="s">
        <v>96</v>
      </c>
      <c r="E50" s="9" t="s">
        <v>95</v>
      </c>
      <c r="F50" s="9" t="s">
        <v>95</v>
      </c>
      <c r="G50" s="9" t="s">
        <v>99</v>
      </c>
    </row>
    <row r="51" spans="1:7" ht="12.75">
      <c r="A51" s="48"/>
      <c r="B51" s="49"/>
      <c r="C51" s="10" t="s">
        <v>92</v>
      </c>
      <c r="D51" s="10" t="s">
        <v>97</v>
      </c>
      <c r="E51" s="10" t="s">
        <v>97</v>
      </c>
      <c r="F51" s="10" t="s">
        <v>93</v>
      </c>
      <c r="G51" s="10" t="s">
        <v>100</v>
      </c>
    </row>
    <row r="52" spans="2:7" ht="12.75">
      <c r="B52" s="5" t="s">
        <v>51</v>
      </c>
      <c r="C52" s="3"/>
      <c r="D52" s="3"/>
      <c r="E52" s="3"/>
      <c r="F52" s="6">
        <v>4</v>
      </c>
      <c r="G52" s="8">
        <f aca="true" t="shared" si="2" ref="G52:G58">F52*G$3</f>
        <v>160</v>
      </c>
    </row>
    <row r="53" spans="2:7" ht="12.75">
      <c r="B53" s="5" t="s">
        <v>50</v>
      </c>
      <c r="C53" s="3"/>
      <c r="D53" s="3"/>
      <c r="E53" s="3"/>
      <c r="F53" s="6">
        <v>4</v>
      </c>
      <c r="G53" s="8">
        <f t="shared" si="2"/>
        <v>160</v>
      </c>
    </row>
    <row r="54" spans="2:10" ht="12.75">
      <c r="B54" s="5" t="s">
        <v>18</v>
      </c>
      <c r="C54" s="3"/>
      <c r="D54" s="3"/>
      <c r="E54" s="3"/>
      <c r="F54" s="6">
        <v>4</v>
      </c>
      <c r="G54" s="8">
        <f t="shared" si="2"/>
        <v>160</v>
      </c>
      <c r="J54" s="40" t="s">
        <v>117</v>
      </c>
    </row>
    <row r="55" spans="2:7" ht="12.75">
      <c r="B55" s="5" t="s">
        <v>19</v>
      </c>
      <c r="C55" s="3"/>
      <c r="D55" s="3"/>
      <c r="E55" s="3"/>
      <c r="F55" s="6">
        <v>4</v>
      </c>
      <c r="G55" s="8">
        <f t="shared" si="2"/>
        <v>160</v>
      </c>
    </row>
    <row r="56" spans="2:7" ht="12.75">
      <c r="B56" s="5" t="s">
        <v>20</v>
      </c>
      <c r="C56" s="3"/>
      <c r="D56" s="3"/>
      <c r="E56" s="3"/>
      <c r="F56" s="6">
        <v>4</v>
      </c>
      <c r="G56" s="8">
        <f t="shared" si="2"/>
        <v>160</v>
      </c>
    </row>
    <row r="57" spans="2:7" ht="12.75">
      <c r="B57" s="5" t="s">
        <v>21</v>
      </c>
      <c r="C57" s="3"/>
      <c r="D57" s="3"/>
      <c r="E57" s="3"/>
      <c r="F57" s="6">
        <v>4</v>
      </c>
      <c r="G57" s="8">
        <f t="shared" si="2"/>
        <v>160</v>
      </c>
    </row>
    <row r="58" spans="2:10" ht="12.75">
      <c r="B58" s="5" t="s">
        <v>49</v>
      </c>
      <c r="C58" s="3"/>
      <c r="D58" s="3"/>
      <c r="E58" s="3"/>
      <c r="F58" s="6">
        <v>20</v>
      </c>
      <c r="G58" s="8">
        <f t="shared" si="2"/>
        <v>800</v>
      </c>
      <c r="I58" s="13">
        <f>SUM(F52:F58)</f>
        <v>44</v>
      </c>
      <c r="J58" s="14">
        <f>SUM(G52:G58)</f>
        <v>1760</v>
      </c>
    </row>
    <row r="59" spans="1:10" ht="13.5" thickBot="1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ht="13.5" thickTop="1"/>
    <row r="61" spans="1:7" ht="12.75">
      <c r="A61" s="46" t="s">
        <v>103</v>
      </c>
      <c r="B61" s="47"/>
      <c r="C61" s="9" t="s">
        <v>94</v>
      </c>
      <c r="D61" s="9" t="s">
        <v>96</v>
      </c>
      <c r="E61" s="9" t="s">
        <v>95</v>
      </c>
      <c r="F61" s="9" t="s">
        <v>95</v>
      </c>
      <c r="G61" s="9" t="s">
        <v>99</v>
      </c>
    </row>
    <row r="62" spans="1:7" ht="12.75">
      <c r="A62" s="48"/>
      <c r="B62" s="49"/>
      <c r="C62" s="10" t="s">
        <v>92</v>
      </c>
      <c r="D62" s="10" t="s">
        <v>97</v>
      </c>
      <c r="E62" s="10" t="s">
        <v>97</v>
      </c>
      <c r="F62" s="10" t="s">
        <v>93</v>
      </c>
      <c r="G62" s="10" t="s">
        <v>100</v>
      </c>
    </row>
    <row r="63" spans="2:7" ht="12.75">
      <c r="B63" s="5" t="s">
        <v>52</v>
      </c>
      <c r="C63" s="6">
        <v>4</v>
      </c>
      <c r="D63" s="7">
        <v>600</v>
      </c>
      <c r="E63" s="8">
        <f aca="true" t="shared" si="3" ref="E63:E70">C63*D63</f>
        <v>2400</v>
      </c>
      <c r="F63" s="3"/>
      <c r="G63" s="3"/>
    </row>
    <row r="64" spans="2:7" ht="12.75">
      <c r="B64" s="5" t="s">
        <v>53</v>
      </c>
      <c r="C64" s="6">
        <v>2</v>
      </c>
      <c r="D64" s="7">
        <v>1000</v>
      </c>
      <c r="E64" s="8">
        <f t="shared" si="3"/>
        <v>2000</v>
      </c>
      <c r="F64" s="3"/>
      <c r="G64" s="3"/>
    </row>
    <row r="65" spans="2:10" ht="12.75">
      <c r="B65" s="5" t="s">
        <v>91</v>
      </c>
      <c r="C65" s="6">
        <v>1</v>
      </c>
      <c r="D65" s="7">
        <v>1500</v>
      </c>
      <c r="E65" s="8">
        <f t="shared" si="3"/>
        <v>1500</v>
      </c>
      <c r="F65" s="3"/>
      <c r="G65" s="3"/>
      <c r="J65" s="40" t="s">
        <v>117</v>
      </c>
    </row>
    <row r="66" spans="2:7" ht="12.75">
      <c r="B66" s="5" t="s">
        <v>88</v>
      </c>
      <c r="C66" s="6">
        <v>1</v>
      </c>
      <c r="D66" s="7">
        <v>500</v>
      </c>
      <c r="E66" s="8">
        <f t="shared" si="3"/>
        <v>500</v>
      </c>
      <c r="F66" s="3"/>
      <c r="G66" s="3"/>
    </row>
    <row r="67" spans="2:7" ht="12.75">
      <c r="B67" s="5" t="s">
        <v>89</v>
      </c>
      <c r="C67" s="6">
        <v>1</v>
      </c>
      <c r="D67" s="7">
        <v>1500</v>
      </c>
      <c r="E67" s="8">
        <f t="shared" si="3"/>
        <v>1500</v>
      </c>
      <c r="F67" s="3"/>
      <c r="G67" s="3"/>
    </row>
    <row r="68" spans="2:7" ht="12.75">
      <c r="B68" s="5" t="s">
        <v>105</v>
      </c>
      <c r="C68" s="6">
        <v>1</v>
      </c>
      <c r="D68" s="7">
        <v>1200</v>
      </c>
      <c r="E68" s="8">
        <f t="shared" si="3"/>
        <v>1200</v>
      </c>
      <c r="F68" s="3"/>
      <c r="G68" s="3"/>
    </row>
    <row r="69" spans="2:7" ht="12.75">
      <c r="B69" s="5" t="s">
        <v>54</v>
      </c>
      <c r="C69" s="6">
        <v>1</v>
      </c>
      <c r="D69" s="7">
        <v>3000</v>
      </c>
      <c r="E69" s="8">
        <f t="shared" si="3"/>
        <v>3000</v>
      </c>
      <c r="F69" s="3"/>
      <c r="G69" s="3"/>
    </row>
    <row r="70" spans="2:10" ht="12.75">
      <c r="B70" s="5" t="s">
        <v>90</v>
      </c>
      <c r="C70" s="6">
        <v>1</v>
      </c>
      <c r="D70" s="7">
        <v>2000</v>
      </c>
      <c r="E70" s="8">
        <f t="shared" si="3"/>
        <v>2000</v>
      </c>
      <c r="F70" s="3"/>
      <c r="G70" s="3"/>
      <c r="I70" s="13">
        <f>SUM(F63:F70)</f>
        <v>0</v>
      </c>
      <c r="J70" s="14">
        <f>SUM(E63:E70)</f>
        <v>14100</v>
      </c>
    </row>
    <row r="71" spans="1:10" ht="13.5" thickBot="1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ht="13.5" thickTop="1"/>
    <row r="73" spans="1:7" ht="12.75">
      <c r="A73" s="46" t="s">
        <v>104</v>
      </c>
      <c r="B73" s="47"/>
      <c r="C73" s="9" t="s">
        <v>94</v>
      </c>
      <c r="D73" s="9" t="s">
        <v>96</v>
      </c>
      <c r="E73" s="9" t="s">
        <v>95</v>
      </c>
      <c r="F73" s="9" t="s">
        <v>95</v>
      </c>
      <c r="G73" s="9" t="s">
        <v>99</v>
      </c>
    </row>
    <row r="74" spans="1:7" ht="12.75">
      <c r="A74" s="48"/>
      <c r="B74" s="49"/>
      <c r="C74" s="10" t="s">
        <v>92</v>
      </c>
      <c r="D74" s="10" t="s">
        <v>97</v>
      </c>
      <c r="E74" s="10" t="s">
        <v>97</v>
      </c>
      <c r="F74" s="10" t="s">
        <v>93</v>
      </c>
      <c r="G74" s="10" t="s">
        <v>100</v>
      </c>
    </row>
    <row r="75" spans="1:7" ht="12.75">
      <c r="A75" s="4"/>
      <c r="B75" s="5" t="s">
        <v>55</v>
      </c>
      <c r="C75" s="6">
        <v>4</v>
      </c>
      <c r="D75" s="7">
        <v>200</v>
      </c>
      <c r="E75" s="8">
        <f aca="true" t="shared" si="4" ref="E75:E84">C75*D75</f>
        <v>800</v>
      </c>
      <c r="F75" s="3"/>
      <c r="G75" s="3"/>
    </row>
    <row r="76" spans="2:7" ht="12.75">
      <c r="B76" s="5" t="s">
        <v>56</v>
      </c>
      <c r="C76" s="6">
        <v>4</v>
      </c>
      <c r="D76" s="7">
        <v>100</v>
      </c>
      <c r="E76" s="8">
        <f t="shared" si="4"/>
        <v>400</v>
      </c>
      <c r="F76" s="3"/>
      <c r="G76" s="3"/>
    </row>
    <row r="77" spans="2:7" ht="12.75">
      <c r="B77" s="5" t="s">
        <v>107</v>
      </c>
      <c r="C77" s="6">
        <v>3</v>
      </c>
      <c r="D77" s="7">
        <v>50</v>
      </c>
      <c r="E77" s="8">
        <f t="shared" si="4"/>
        <v>150</v>
      </c>
      <c r="F77" s="3"/>
      <c r="G77" s="3"/>
    </row>
    <row r="78" spans="2:10" ht="12.75">
      <c r="B78" s="5" t="s">
        <v>106</v>
      </c>
      <c r="C78" s="6">
        <v>1</v>
      </c>
      <c r="D78" s="7">
        <v>200</v>
      </c>
      <c r="E78" s="8">
        <f t="shared" si="4"/>
        <v>200</v>
      </c>
      <c r="F78" s="3"/>
      <c r="G78" s="3"/>
      <c r="J78" s="40" t="s">
        <v>117</v>
      </c>
    </row>
    <row r="79" spans="2:7" ht="12.75">
      <c r="B79" s="5" t="s">
        <v>57</v>
      </c>
      <c r="C79" s="6">
        <v>1</v>
      </c>
      <c r="D79" s="7">
        <v>50</v>
      </c>
      <c r="E79" s="8">
        <f t="shared" si="4"/>
        <v>50</v>
      </c>
      <c r="F79" s="3"/>
      <c r="G79" s="3"/>
    </row>
    <row r="80" spans="2:7" ht="12.75">
      <c r="B80" s="5" t="s">
        <v>58</v>
      </c>
      <c r="C80" s="6">
        <v>1</v>
      </c>
      <c r="D80" s="7">
        <v>100</v>
      </c>
      <c r="E80" s="8">
        <f t="shared" si="4"/>
        <v>100</v>
      </c>
      <c r="F80" s="3"/>
      <c r="G80" s="3"/>
    </row>
    <row r="81" spans="2:7" ht="12.75">
      <c r="B81" s="5" t="s">
        <v>59</v>
      </c>
      <c r="C81" s="6">
        <v>5</v>
      </c>
      <c r="D81" s="7">
        <v>20</v>
      </c>
      <c r="E81" s="8">
        <f t="shared" si="4"/>
        <v>100</v>
      </c>
      <c r="F81" s="3"/>
      <c r="G81" s="3"/>
    </row>
    <row r="82" spans="2:7" ht="12.75">
      <c r="B82" s="5" t="s">
        <v>60</v>
      </c>
      <c r="C82" s="6">
        <v>1</v>
      </c>
      <c r="D82" s="7">
        <v>500</v>
      </c>
      <c r="E82" s="8">
        <f t="shared" si="4"/>
        <v>500</v>
      </c>
      <c r="F82" s="3"/>
      <c r="G82" s="3"/>
    </row>
    <row r="83" spans="2:7" ht="12.75">
      <c r="B83" s="5" t="s">
        <v>61</v>
      </c>
      <c r="C83" s="6">
        <v>50</v>
      </c>
      <c r="D83" s="7">
        <v>8</v>
      </c>
      <c r="E83" s="8">
        <f t="shared" si="4"/>
        <v>400</v>
      </c>
      <c r="F83" s="3"/>
      <c r="G83" s="3"/>
    </row>
    <row r="84" spans="2:10" ht="12.75">
      <c r="B84" s="5" t="s">
        <v>62</v>
      </c>
      <c r="C84" s="6">
        <v>1</v>
      </c>
      <c r="D84" s="7">
        <v>600</v>
      </c>
      <c r="E84" s="8">
        <f t="shared" si="4"/>
        <v>600</v>
      </c>
      <c r="F84" s="3"/>
      <c r="G84" s="3"/>
      <c r="I84" s="13">
        <f>SUM(F75:F84)</f>
        <v>0</v>
      </c>
      <c r="J84" s="14">
        <f>SUM(E75:E84)</f>
        <v>3300</v>
      </c>
    </row>
    <row r="85" spans="1:10" ht="13.5" thickBot="1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ht="13.5" thickTop="1"/>
    <row r="87" spans="1:7" ht="12.75">
      <c r="A87" s="46" t="s">
        <v>15</v>
      </c>
      <c r="B87" s="47"/>
      <c r="C87" s="9" t="s">
        <v>94</v>
      </c>
      <c r="D87" s="9" t="s">
        <v>96</v>
      </c>
      <c r="E87" s="9" t="s">
        <v>95</v>
      </c>
      <c r="F87" s="9" t="s">
        <v>95</v>
      </c>
      <c r="G87" s="9" t="s">
        <v>99</v>
      </c>
    </row>
    <row r="88" spans="1:7" ht="12.75">
      <c r="A88" s="48"/>
      <c r="B88" s="49"/>
      <c r="C88" s="10" t="s">
        <v>92</v>
      </c>
      <c r="D88" s="10" t="s">
        <v>97</v>
      </c>
      <c r="E88" s="10" t="s">
        <v>97</v>
      </c>
      <c r="F88" s="10" t="s">
        <v>93</v>
      </c>
      <c r="G88" s="10" t="s">
        <v>100</v>
      </c>
    </row>
    <row r="89" spans="1:10" ht="12.75">
      <c r="A89" s="4"/>
      <c r="B89" s="5" t="s">
        <v>28</v>
      </c>
      <c r="C89" s="3"/>
      <c r="D89" s="3"/>
      <c r="E89" s="3"/>
      <c r="F89" s="6">
        <v>80</v>
      </c>
      <c r="G89" s="8">
        <f>F89*G$3</f>
        <v>3200</v>
      </c>
      <c r="J89" s="40" t="s">
        <v>117</v>
      </c>
    </row>
    <row r="90" spans="2:7" ht="12.75">
      <c r="B90" s="5" t="s">
        <v>63</v>
      </c>
      <c r="C90" s="6">
        <v>2</v>
      </c>
      <c r="D90" s="7">
        <v>200</v>
      </c>
      <c r="E90" s="8">
        <f>C90*D90</f>
        <v>400</v>
      </c>
      <c r="F90" s="3"/>
      <c r="G90" s="3"/>
    </row>
    <row r="91" spans="2:7" ht="12.75">
      <c r="B91" s="5" t="s">
        <v>64</v>
      </c>
      <c r="C91" s="6">
        <v>3</v>
      </c>
      <c r="D91" s="7">
        <v>200</v>
      </c>
      <c r="E91" s="8">
        <f>C91*D91</f>
        <v>600</v>
      </c>
      <c r="F91" s="3"/>
      <c r="G91" s="3"/>
    </row>
    <row r="92" spans="2:7" ht="12.75">
      <c r="B92" s="5" t="s">
        <v>65</v>
      </c>
      <c r="C92" s="6">
        <v>5</v>
      </c>
      <c r="D92" s="7">
        <v>200</v>
      </c>
      <c r="E92" s="8">
        <f>C92*D92</f>
        <v>1000</v>
      </c>
      <c r="F92" s="3"/>
      <c r="G92" s="3"/>
    </row>
    <row r="93" spans="2:10" ht="12.75">
      <c r="B93" s="5" t="s">
        <v>66</v>
      </c>
      <c r="C93" s="6">
        <v>1</v>
      </c>
      <c r="D93" s="7">
        <v>800</v>
      </c>
      <c r="E93" s="8">
        <f>C93*D93</f>
        <v>800</v>
      </c>
      <c r="F93" s="3"/>
      <c r="G93" s="3"/>
      <c r="I93" s="13">
        <f>SUM(F89:F93)</f>
        <v>80</v>
      </c>
      <c r="J93" s="14">
        <f>SUM(G89,E90:E93)</f>
        <v>6000</v>
      </c>
    </row>
    <row r="94" spans="1:10" ht="13.5" thickBot="1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ht="13.5" thickTop="1"/>
    <row r="96" spans="1:7" ht="12.75">
      <c r="A96" s="46" t="s">
        <v>39</v>
      </c>
      <c r="B96" s="47"/>
      <c r="C96" s="9" t="s">
        <v>94</v>
      </c>
      <c r="D96" s="9" t="s">
        <v>96</v>
      </c>
      <c r="E96" s="9" t="s">
        <v>95</v>
      </c>
      <c r="F96" s="9" t="s">
        <v>95</v>
      </c>
      <c r="G96" s="9" t="s">
        <v>99</v>
      </c>
    </row>
    <row r="97" spans="1:7" ht="12.75">
      <c r="A97" s="48"/>
      <c r="B97" s="49"/>
      <c r="C97" s="10" t="s">
        <v>92</v>
      </c>
      <c r="D97" s="10" t="s">
        <v>97</v>
      </c>
      <c r="E97" s="10" t="s">
        <v>97</v>
      </c>
      <c r="F97" s="10" t="s">
        <v>93</v>
      </c>
      <c r="G97" s="10" t="s">
        <v>100</v>
      </c>
    </row>
    <row r="98" spans="1:10" ht="12.75">
      <c r="A98" s="4"/>
      <c r="B98" s="5" t="s">
        <v>29</v>
      </c>
      <c r="C98" s="3"/>
      <c r="D98" s="3"/>
      <c r="E98" s="3"/>
      <c r="F98" s="6">
        <v>20</v>
      </c>
      <c r="G98" s="8">
        <f>F98*G$3</f>
        <v>800</v>
      </c>
      <c r="J98" s="40" t="s">
        <v>117</v>
      </c>
    </row>
    <row r="99" spans="2:7" ht="12.75">
      <c r="B99" s="5" t="s">
        <v>67</v>
      </c>
      <c r="C99" s="21">
        <v>1</v>
      </c>
      <c r="D99" s="7">
        <v>2000</v>
      </c>
      <c r="E99" s="8">
        <f>C99*D99</f>
        <v>2000</v>
      </c>
      <c r="F99" s="3"/>
      <c r="G99" s="3"/>
    </row>
    <row r="100" spans="2:7" ht="12.75">
      <c r="B100" s="5" t="s">
        <v>68</v>
      </c>
      <c r="C100" s="21">
        <v>1</v>
      </c>
      <c r="D100" s="7">
        <v>500</v>
      </c>
      <c r="E100" s="8">
        <f>C100*D100</f>
        <v>500</v>
      </c>
      <c r="F100" s="3"/>
      <c r="G100" s="3"/>
    </row>
    <row r="101" spans="2:10" ht="12.75">
      <c r="B101" s="5" t="s">
        <v>69</v>
      </c>
      <c r="C101" s="21">
        <v>1</v>
      </c>
      <c r="D101" s="7">
        <v>2000</v>
      </c>
      <c r="E101" s="8">
        <f>C101*D101</f>
        <v>2000</v>
      </c>
      <c r="F101" s="3"/>
      <c r="G101" s="3"/>
      <c r="I101" s="13">
        <f>SUM(F98:F101)</f>
        <v>20</v>
      </c>
      <c r="J101" s="14">
        <f>SUM(G98,E99:E101)</f>
        <v>5300</v>
      </c>
    </row>
    <row r="102" spans="1:10" ht="13.5" thickBo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ht="13.5" thickTop="1"/>
    <row r="104" spans="1:7" ht="12.75">
      <c r="A104" s="46" t="s">
        <v>26</v>
      </c>
      <c r="B104" s="47"/>
      <c r="C104" s="9" t="s">
        <v>94</v>
      </c>
      <c r="D104" s="9" t="s">
        <v>96</v>
      </c>
      <c r="E104" s="9" t="s">
        <v>95</v>
      </c>
      <c r="F104" s="9" t="s">
        <v>95</v>
      </c>
      <c r="G104" s="9" t="s">
        <v>99</v>
      </c>
    </row>
    <row r="105" spans="1:10" ht="12.75">
      <c r="A105" s="48"/>
      <c r="B105" s="49"/>
      <c r="C105" s="10" t="s">
        <v>92</v>
      </c>
      <c r="D105" s="10" t="s">
        <v>97</v>
      </c>
      <c r="E105" s="10" t="s">
        <v>97</v>
      </c>
      <c r="F105" s="10" t="s">
        <v>93</v>
      </c>
      <c r="G105" s="10" t="s">
        <v>100</v>
      </c>
      <c r="J105" s="40" t="s">
        <v>117</v>
      </c>
    </row>
    <row r="106" spans="1:7" ht="12.75">
      <c r="A106" s="4"/>
      <c r="B106" s="5" t="s">
        <v>29</v>
      </c>
      <c r="C106" s="3"/>
      <c r="D106" s="3"/>
      <c r="E106" s="3"/>
      <c r="F106" s="6">
        <v>20</v>
      </c>
      <c r="G106" s="8">
        <f>F106*G$3</f>
        <v>800</v>
      </c>
    </row>
    <row r="107" spans="2:7" ht="12.75">
      <c r="B107" s="5" t="s">
        <v>68</v>
      </c>
      <c r="C107" s="21">
        <v>1</v>
      </c>
      <c r="D107" s="7">
        <v>500</v>
      </c>
      <c r="E107" s="8">
        <f>C107*D107</f>
        <v>500</v>
      </c>
      <c r="F107" s="3"/>
      <c r="G107" s="3"/>
    </row>
    <row r="108" spans="2:10" ht="12.75">
      <c r="B108" s="5" t="s">
        <v>69</v>
      </c>
      <c r="C108" s="21">
        <v>1</v>
      </c>
      <c r="D108" s="7">
        <v>2000</v>
      </c>
      <c r="E108" s="8">
        <f>C108*D108</f>
        <v>2000</v>
      </c>
      <c r="F108" s="3"/>
      <c r="G108" s="3"/>
      <c r="I108" s="13">
        <f>SUM(F106:F108)</f>
        <v>20</v>
      </c>
      <c r="J108" s="14">
        <f>SUM(G106,E107:E108)</f>
        <v>3300</v>
      </c>
    </row>
    <row r="109" spans="1:10" ht="13.5" thickBo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ht="13.5" thickTop="1"/>
    <row r="111" spans="1:7" ht="12.75">
      <c r="A111" s="46" t="s">
        <v>30</v>
      </c>
      <c r="B111" s="47"/>
      <c r="C111" s="9" t="s">
        <v>94</v>
      </c>
      <c r="D111" s="9" t="s">
        <v>96</v>
      </c>
      <c r="E111" s="9" t="s">
        <v>95</v>
      </c>
      <c r="F111" s="9" t="s">
        <v>95</v>
      </c>
      <c r="G111" s="9" t="s">
        <v>99</v>
      </c>
    </row>
    <row r="112" spans="1:7" ht="12.75">
      <c r="A112" s="48"/>
      <c r="B112" s="49"/>
      <c r="C112" s="10" t="s">
        <v>92</v>
      </c>
      <c r="D112" s="10" t="s">
        <v>97</v>
      </c>
      <c r="E112" s="10" t="s">
        <v>97</v>
      </c>
      <c r="F112" s="10" t="s">
        <v>93</v>
      </c>
      <c r="G112" s="10" t="s">
        <v>100</v>
      </c>
    </row>
    <row r="113" spans="1:10" ht="12.75">
      <c r="A113" s="4"/>
      <c r="B113" s="5" t="s">
        <v>29</v>
      </c>
      <c r="C113" s="3"/>
      <c r="D113" s="3"/>
      <c r="E113" s="3"/>
      <c r="F113" s="6">
        <v>100</v>
      </c>
      <c r="G113" s="8">
        <f>F113*G$3</f>
        <v>4000</v>
      </c>
      <c r="J113" s="40" t="s">
        <v>117</v>
      </c>
    </row>
    <row r="114" spans="2:7" ht="12.75">
      <c r="B114" s="5" t="s">
        <v>108</v>
      </c>
      <c r="C114" s="21">
        <v>1</v>
      </c>
      <c r="D114" s="7">
        <v>5000</v>
      </c>
      <c r="E114" s="8">
        <f>C114*D114</f>
        <v>5000</v>
      </c>
      <c r="F114" s="3"/>
      <c r="G114" s="3"/>
    </row>
    <row r="115" spans="2:7" ht="12.75">
      <c r="B115" s="5" t="s">
        <v>70</v>
      </c>
      <c r="C115" s="21">
        <v>1</v>
      </c>
      <c r="D115" s="7">
        <v>1000</v>
      </c>
      <c r="E115" s="8">
        <f>C115*D115</f>
        <v>1000</v>
      </c>
      <c r="F115" s="3"/>
      <c r="G115" s="3"/>
    </row>
    <row r="116" spans="2:10" ht="12.75">
      <c r="B116" s="5" t="s">
        <v>71</v>
      </c>
      <c r="C116" s="21">
        <v>1</v>
      </c>
      <c r="D116" s="7">
        <v>2000</v>
      </c>
      <c r="E116" s="8">
        <f>C116*D116</f>
        <v>2000</v>
      </c>
      <c r="F116" s="3"/>
      <c r="G116" s="3"/>
      <c r="I116" s="13">
        <f>SUM(F113:F116)</f>
        <v>100</v>
      </c>
      <c r="J116" s="14">
        <f>SUM(G113,E114:E116)</f>
        <v>12000</v>
      </c>
    </row>
    <row r="117" spans="1:10" ht="13.5" thickBo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ht="13.5" thickTop="1"/>
    <row r="119" spans="1:7" ht="12.75">
      <c r="A119" s="46" t="s">
        <v>31</v>
      </c>
      <c r="B119" s="47"/>
      <c r="C119" s="9" t="s">
        <v>94</v>
      </c>
      <c r="D119" s="9" t="s">
        <v>96</v>
      </c>
      <c r="E119" s="9" t="s">
        <v>95</v>
      </c>
      <c r="F119" s="9" t="s">
        <v>95</v>
      </c>
      <c r="G119" s="9" t="s">
        <v>99</v>
      </c>
    </row>
    <row r="120" spans="1:7" ht="12.75">
      <c r="A120" s="48"/>
      <c r="B120" s="49"/>
      <c r="C120" s="10" t="s">
        <v>92</v>
      </c>
      <c r="D120" s="10" t="s">
        <v>97</v>
      </c>
      <c r="E120" s="10" t="s">
        <v>97</v>
      </c>
      <c r="F120" s="10" t="s">
        <v>93</v>
      </c>
      <c r="G120" s="10" t="s">
        <v>100</v>
      </c>
    </row>
    <row r="121" spans="1:10" ht="12.75">
      <c r="A121" s="4"/>
      <c r="B121" s="5" t="s">
        <v>29</v>
      </c>
      <c r="C121" s="3"/>
      <c r="D121" s="3"/>
      <c r="E121" s="3"/>
      <c r="F121" s="6">
        <v>100</v>
      </c>
      <c r="G121" s="8">
        <f>F121*G$3</f>
        <v>4000</v>
      </c>
      <c r="J121" s="40" t="s">
        <v>117</v>
      </c>
    </row>
    <row r="122" spans="1:7" ht="12.75">
      <c r="A122" s="4"/>
      <c r="B122" s="5" t="s">
        <v>108</v>
      </c>
      <c r="C122" s="21">
        <v>1</v>
      </c>
      <c r="D122" s="7">
        <v>3000</v>
      </c>
      <c r="E122" s="8">
        <f>C122*D122</f>
        <v>3000</v>
      </c>
      <c r="F122" s="3"/>
      <c r="G122" s="3"/>
    </row>
    <row r="123" spans="1:7" ht="12.75">
      <c r="A123" s="4"/>
      <c r="B123" s="5" t="s">
        <v>70</v>
      </c>
      <c r="C123" s="21">
        <v>1</v>
      </c>
      <c r="D123" s="7">
        <v>500</v>
      </c>
      <c r="E123" s="8">
        <f>C123*D123</f>
        <v>500</v>
      </c>
      <c r="F123" s="3"/>
      <c r="G123" s="3"/>
    </row>
    <row r="124" spans="1:10" ht="12.75">
      <c r="A124" s="4"/>
      <c r="B124" s="5" t="s">
        <v>71</v>
      </c>
      <c r="C124" s="21">
        <v>1</v>
      </c>
      <c r="D124" s="7">
        <v>1000</v>
      </c>
      <c r="E124" s="8">
        <f>C124*D124</f>
        <v>1000</v>
      </c>
      <c r="F124" s="3"/>
      <c r="G124" s="3"/>
      <c r="I124" s="13">
        <f>SUM(F121:F124)</f>
        <v>100</v>
      </c>
      <c r="J124" s="14">
        <f>SUM(G121,E122:E124)</f>
        <v>8500</v>
      </c>
    </row>
    <row r="125" spans="1:10" ht="13.5" thickBo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ht="13.5" thickTop="1"/>
    <row r="127" spans="1:7" ht="12.75">
      <c r="A127" s="46" t="s">
        <v>72</v>
      </c>
      <c r="B127" s="47"/>
      <c r="C127" s="9" t="s">
        <v>94</v>
      </c>
      <c r="D127" s="9" t="s">
        <v>96</v>
      </c>
      <c r="E127" s="9" t="s">
        <v>95</v>
      </c>
      <c r="F127" s="9" t="s">
        <v>95</v>
      </c>
      <c r="G127" s="9" t="s">
        <v>99</v>
      </c>
    </row>
    <row r="128" spans="1:7" ht="12.75">
      <c r="A128" s="48"/>
      <c r="B128" s="49"/>
      <c r="C128" s="10" t="s">
        <v>92</v>
      </c>
      <c r="D128" s="10" t="s">
        <v>97</v>
      </c>
      <c r="E128" s="10" t="s">
        <v>97</v>
      </c>
      <c r="F128" s="10" t="s">
        <v>93</v>
      </c>
      <c r="G128" s="10" t="s">
        <v>100</v>
      </c>
    </row>
    <row r="129" spans="1:7" ht="12.75">
      <c r="A129" s="4"/>
      <c r="B129" s="5" t="s">
        <v>75</v>
      </c>
      <c r="C129" s="3"/>
      <c r="D129" s="3"/>
      <c r="E129" s="3"/>
      <c r="F129" s="6">
        <v>40</v>
      </c>
      <c r="G129" s="8">
        <f>F129*G$3</f>
        <v>1600</v>
      </c>
    </row>
    <row r="130" spans="2:7" ht="12.75">
      <c r="B130" s="5" t="s">
        <v>73</v>
      </c>
      <c r="C130" s="21">
        <v>10</v>
      </c>
      <c r="D130" s="7">
        <v>20</v>
      </c>
      <c r="E130" s="8">
        <f aca="true" t="shared" si="5" ref="E130:E136">C130*D130</f>
        <v>200</v>
      </c>
      <c r="F130" s="3"/>
      <c r="G130" s="3"/>
    </row>
    <row r="131" spans="2:10" ht="12.75">
      <c r="B131" s="5" t="s">
        <v>74</v>
      </c>
      <c r="C131" s="21">
        <v>10</v>
      </c>
      <c r="D131" s="7">
        <v>40</v>
      </c>
      <c r="E131" s="8">
        <f t="shared" si="5"/>
        <v>400</v>
      </c>
      <c r="F131" s="3"/>
      <c r="G131" s="3"/>
      <c r="J131" s="40" t="s">
        <v>117</v>
      </c>
    </row>
    <row r="132" spans="2:7" ht="12.75">
      <c r="B132" s="5" t="s">
        <v>76</v>
      </c>
      <c r="C132" s="21">
        <v>10</v>
      </c>
      <c r="D132" s="7">
        <v>20</v>
      </c>
      <c r="E132" s="8">
        <f t="shared" si="5"/>
        <v>200</v>
      </c>
      <c r="F132" s="3"/>
      <c r="G132" s="3"/>
    </row>
    <row r="133" spans="2:7" ht="12.75">
      <c r="B133" s="5" t="s">
        <v>77</v>
      </c>
      <c r="C133" s="21">
        <v>5</v>
      </c>
      <c r="D133" s="7">
        <v>100</v>
      </c>
      <c r="E133" s="8">
        <f t="shared" si="5"/>
        <v>500</v>
      </c>
      <c r="F133" s="3"/>
      <c r="G133" s="3"/>
    </row>
    <row r="134" spans="2:7" ht="12.75">
      <c r="B134" s="5" t="s">
        <v>78</v>
      </c>
      <c r="C134" s="21">
        <v>10</v>
      </c>
      <c r="D134" s="7">
        <v>50</v>
      </c>
      <c r="E134" s="8">
        <f t="shared" si="5"/>
        <v>500</v>
      </c>
      <c r="F134" s="3"/>
      <c r="G134" s="3"/>
    </row>
    <row r="135" spans="2:7" ht="12.75">
      <c r="B135" s="5" t="s">
        <v>79</v>
      </c>
      <c r="C135" s="21">
        <v>5</v>
      </c>
      <c r="D135" s="7">
        <v>20</v>
      </c>
      <c r="E135" s="8">
        <f t="shared" si="5"/>
        <v>100</v>
      </c>
      <c r="F135" s="3"/>
      <c r="G135" s="3"/>
    </row>
    <row r="136" spans="2:10" ht="12.75">
      <c r="B136" s="5" t="s">
        <v>80</v>
      </c>
      <c r="C136" s="21">
        <v>10</v>
      </c>
      <c r="D136" s="7">
        <v>20</v>
      </c>
      <c r="E136" s="8">
        <f t="shared" si="5"/>
        <v>200</v>
      </c>
      <c r="F136" s="3"/>
      <c r="G136" s="3"/>
      <c r="I136" s="13">
        <f>SUM(F129:F136)</f>
        <v>40</v>
      </c>
      <c r="J136" s="14">
        <f>SUM(G129,E130:E136)</f>
        <v>3700</v>
      </c>
    </row>
    <row r="137" spans="1:10" ht="13.5" thickBo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ht="13.5" thickTop="1"/>
    <row r="139" spans="1:7" ht="12.75">
      <c r="A139" s="46" t="s">
        <v>4</v>
      </c>
      <c r="B139" s="47"/>
      <c r="C139" s="9" t="s">
        <v>94</v>
      </c>
      <c r="D139" s="9" t="s">
        <v>96</v>
      </c>
      <c r="E139" s="9" t="s">
        <v>95</v>
      </c>
      <c r="F139" s="9" t="s">
        <v>95</v>
      </c>
      <c r="G139" s="9" t="s">
        <v>99</v>
      </c>
    </row>
    <row r="140" spans="1:10" ht="12.75">
      <c r="A140" s="48"/>
      <c r="B140" s="49"/>
      <c r="C140" s="10" t="s">
        <v>92</v>
      </c>
      <c r="D140" s="10" t="s">
        <v>97</v>
      </c>
      <c r="E140" s="10" t="s">
        <v>97</v>
      </c>
      <c r="F140" s="10" t="s">
        <v>93</v>
      </c>
      <c r="G140" s="10" t="s">
        <v>100</v>
      </c>
      <c r="J140" s="40" t="s">
        <v>117</v>
      </c>
    </row>
    <row r="141" spans="2:7" ht="12.75">
      <c r="B141" s="5" t="s">
        <v>11</v>
      </c>
      <c r="C141" s="3"/>
      <c r="D141" s="3"/>
      <c r="E141" s="3"/>
      <c r="F141" s="6">
        <v>20</v>
      </c>
      <c r="G141" s="8">
        <f>F141*G$3</f>
        <v>800</v>
      </c>
    </row>
    <row r="142" spans="2:7" ht="12.75">
      <c r="B142" s="5" t="s">
        <v>81</v>
      </c>
      <c r="C142" s="3"/>
      <c r="D142" s="3"/>
      <c r="E142" s="3"/>
      <c r="F142" s="6">
        <v>20</v>
      </c>
      <c r="G142" s="8">
        <f>F142*G$3</f>
        <v>800</v>
      </c>
    </row>
    <row r="143" spans="2:10" ht="12.75">
      <c r="B143" s="5" t="s">
        <v>82</v>
      </c>
      <c r="C143" s="21">
        <v>1</v>
      </c>
      <c r="D143" s="7">
        <v>5000</v>
      </c>
      <c r="E143" s="8">
        <f>C143*D143</f>
        <v>5000</v>
      </c>
      <c r="F143" s="3"/>
      <c r="G143" s="3"/>
      <c r="I143" s="13">
        <f>SUM(F141:F142)</f>
        <v>40</v>
      </c>
      <c r="J143" s="14">
        <f>SUM(G141:G142,E143)</f>
        <v>6600</v>
      </c>
    </row>
    <row r="144" spans="1:10" ht="13.5" thickBo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ht="13.5" thickTop="1"/>
    <row r="146" spans="1:7" ht="12.75">
      <c r="A146" s="46" t="s">
        <v>5</v>
      </c>
      <c r="B146" s="47"/>
      <c r="C146" s="9" t="s">
        <v>94</v>
      </c>
      <c r="D146" s="9" t="s">
        <v>96</v>
      </c>
      <c r="E146" s="9" t="s">
        <v>95</v>
      </c>
      <c r="F146" s="9" t="s">
        <v>95</v>
      </c>
      <c r="G146" s="9" t="s">
        <v>99</v>
      </c>
    </row>
    <row r="147" spans="1:7" ht="12.75">
      <c r="A147" s="48"/>
      <c r="B147" s="49"/>
      <c r="C147" s="10" t="s">
        <v>92</v>
      </c>
      <c r="D147" s="10" t="s">
        <v>97</v>
      </c>
      <c r="E147" s="10" t="s">
        <v>97</v>
      </c>
      <c r="F147" s="10" t="s">
        <v>93</v>
      </c>
      <c r="G147" s="10" t="s">
        <v>100</v>
      </c>
    </row>
    <row r="148" spans="2:7" ht="12.75">
      <c r="B148" s="5" t="s">
        <v>16</v>
      </c>
      <c r="C148" s="3"/>
      <c r="D148" s="3"/>
      <c r="E148" s="3"/>
      <c r="F148" s="6">
        <v>20</v>
      </c>
      <c r="G148" s="8">
        <f aca="true" t="shared" si="6" ref="G148:G160">F148*G$3</f>
        <v>800</v>
      </c>
    </row>
    <row r="149" spans="2:7" ht="12.75">
      <c r="B149" s="5" t="s">
        <v>17</v>
      </c>
      <c r="C149" s="3"/>
      <c r="D149" s="3"/>
      <c r="E149" s="3"/>
      <c r="F149" s="6">
        <v>20</v>
      </c>
      <c r="G149" s="8">
        <f t="shared" si="6"/>
        <v>800</v>
      </c>
    </row>
    <row r="150" spans="2:7" ht="12.75">
      <c r="B150" s="5" t="s">
        <v>6</v>
      </c>
      <c r="C150" s="3"/>
      <c r="D150" s="3"/>
      <c r="E150" s="3"/>
      <c r="F150" s="6">
        <v>80</v>
      </c>
      <c r="G150" s="8">
        <f t="shared" si="6"/>
        <v>3200</v>
      </c>
    </row>
    <row r="151" spans="2:7" ht="12.75">
      <c r="B151" s="5" t="s">
        <v>7</v>
      </c>
      <c r="C151" s="3"/>
      <c r="D151" s="3"/>
      <c r="E151" s="3"/>
      <c r="F151" s="6">
        <v>80</v>
      </c>
      <c r="G151" s="8">
        <f t="shared" si="6"/>
        <v>3200</v>
      </c>
    </row>
    <row r="152" spans="2:7" ht="12.75">
      <c r="B152" s="5" t="s">
        <v>8</v>
      </c>
      <c r="C152" s="3"/>
      <c r="D152" s="3"/>
      <c r="E152" s="3"/>
      <c r="F152" s="6">
        <v>80</v>
      </c>
      <c r="G152" s="8">
        <f t="shared" si="6"/>
        <v>3200</v>
      </c>
    </row>
    <row r="153" spans="2:10" ht="12.75">
      <c r="B153" s="5" t="s">
        <v>9</v>
      </c>
      <c r="C153" s="3"/>
      <c r="D153" s="3"/>
      <c r="E153" s="3"/>
      <c r="F153" s="6">
        <v>40</v>
      </c>
      <c r="G153" s="8">
        <f t="shared" si="6"/>
        <v>1600</v>
      </c>
      <c r="J153" s="40" t="s">
        <v>117</v>
      </c>
    </row>
    <row r="154" spans="2:7" ht="12.75">
      <c r="B154" s="5" t="s">
        <v>10</v>
      </c>
      <c r="C154" s="3"/>
      <c r="D154" s="3"/>
      <c r="E154" s="3"/>
      <c r="F154" s="6">
        <v>40</v>
      </c>
      <c r="G154" s="8">
        <f t="shared" si="6"/>
        <v>1600</v>
      </c>
    </row>
    <row r="155" spans="2:7" ht="12.75">
      <c r="B155" s="5" t="s">
        <v>13</v>
      </c>
      <c r="C155" s="3"/>
      <c r="D155" s="3"/>
      <c r="E155" s="3"/>
      <c r="F155" s="6">
        <v>80</v>
      </c>
      <c r="G155" s="8">
        <f t="shared" si="6"/>
        <v>3200</v>
      </c>
    </row>
    <row r="156" spans="2:7" ht="12.75">
      <c r="B156" s="5" t="s">
        <v>14</v>
      </c>
      <c r="C156" s="3"/>
      <c r="D156" s="3"/>
      <c r="E156" s="3"/>
      <c r="F156" s="6">
        <v>40</v>
      </c>
      <c r="G156" s="8">
        <f t="shared" si="6"/>
        <v>1600</v>
      </c>
    </row>
    <row r="157" spans="2:7" ht="12.75">
      <c r="B157" s="5" t="s">
        <v>27</v>
      </c>
      <c r="C157" s="3"/>
      <c r="D157" s="3"/>
      <c r="E157" s="3"/>
      <c r="F157" s="6">
        <v>40</v>
      </c>
      <c r="G157" s="8">
        <f t="shared" si="6"/>
        <v>1600</v>
      </c>
    </row>
    <row r="158" spans="2:7" ht="12.75">
      <c r="B158" s="5" t="s">
        <v>32</v>
      </c>
      <c r="C158" s="3"/>
      <c r="D158" s="3"/>
      <c r="E158" s="3"/>
      <c r="F158" s="6">
        <v>40</v>
      </c>
      <c r="G158" s="8">
        <f t="shared" si="6"/>
        <v>1600</v>
      </c>
    </row>
    <row r="159" spans="2:7" ht="12.75">
      <c r="B159" s="5" t="s">
        <v>38</v>
      </c>
      <c r="C159" s="3"/>
      <c r="D159" s="3"/>
      <c r="E159" s="3"/>
      <c r="F159" s="6">
        <v>20</v>
      </c>
      <c r="G159" s="8">
        <f t="shared" si="6"/>
        <v>800</v>
      </c>
    </row>
    <row r="160" spans="2:7" ht="12.75">
      <c r="B160" s="5" t="s">
        <v>42</v>
      </c>
      <c r="C160" s="3"/>
      <c r="D160" s="3"/>
      <c r="E160" s="3"/>
      <c r="F160" s="6">
        <v>20</v>
      </c>
      <c r="G160" s="8">
        <f t="shared" si="6"/>
        <v>800</v>
      </c>
    </row>
    <row r="161" spans="2:7" ht="12.75">
      <c r="B161" s="5" t="s">
        <v>83</v>
      </c>
      <c r="C161" s="21">
        <v>1</v>
      </c>
      <c r="D161" s="7">
        <v>500</v>
      </c>
      <c r="E161" s="8">
        <f>C161*D161</f>
        <v>500</v>
      </c>
      <c r="F161" s="3"/>
      <c r="G161" s="3"/>
    </row>
    <row r="162" spans="2:7" ht="12.75">
      <c r="B162" s="5" t="s">
        <v>109</v>
      </c>
      <c r="C162" s="21">
        <v>2</v>
      </c>
      <c r="D162" s="7">
        <v>100</v>
      </c>
      <c r="E162" s="8">
        <f>C162*D162</f>
        <v>200</v>
      </c>
      <c r="F162" s="3"/>
      <c r="G162" s="3"/>
    </row>
    <row r="163" spans="2:10" ht="12.75">
      <c r="B163" s="5" t="s">
        <v>84</v>
      </c>
      <c r="C163" s="21">
        <v>1</v>
      </c>
      <c r="D163" s="7">
        <v>3500</v>
      </c>
      <c r="E163" s="8">
        <f>C163*D163</f>
        <v>3500</v>
      </c>
      <c r="F163" s="3"/>
      <c r="G163" s="3"/>
      <c r="I163" s="13">
        <f>SUM(F148:F160)</f>
        <v>600</v>
      </c>
      <c r="J163" s="14">
        <f>SUM(G148:G160,E161:E163)</f>
        <v>28200</v>
      </c>
    </row>
    <row r="164" spans="1:10" ht="13.5" thickBo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ht="14.25" thickBot="1" thickTop="1"/>
    <row r="166" spans="6:10" ht="12.75">
      <c r="F166" s="24"/>
      <c r="G166" s="25" t="s">
        <v>110</v>
      </c>
      <c r="H166" s="26"/>
      <c r="I166" s="22">
        <f>SUM(I8:I163)</f>
        <v>2554</v>
      </c>
      <c r="J166" s="23">
        <f>SUM(J8:J163)</f>
        <v>156510</v>
      </c>
    </row>
    <row r="167" spans="6:10" ht="13.5" thickBot="1">
      <c r="F167" s="27"/>
      <c r="G167" s="28"/>
      <c r="H167" s="29"/>
      <c r="I167" s="30" t="s">
        <v>111</v>
      </c>
      <c r="J167" s="31" t="s">
        <v>112</v>
      </c>
    </row>
  </sheetData>
  <mergeCells count="15">
    <mergeCell ref="A127:B128"/>
    <mergeCell ref="A139:B140"/>
    <mergeCell ref="A146:B147"/>
    <mergeCell ref="A96:B97"/>
    <mergeCell ref="A104:B105"/>
    <mergeCell ref="A111:B112"/>
    <mergeCell ref="A119:B120"/>
    <mergeCell ref="A50:B51"/>
    <mergeCell ref="A61:B62"/>
    <mergeCell ref="A73:B74"/>
    <mergeCell ref="A87:B88"/>
    <mergeCell ref="A5:B6"/>
    <mergeCell ref="A23:B24"/>
    <mergeCell ref="A32:B33"/>
    <mergeCell ref="A40:B41"/>
  </mergeCells>
  <printOptions/>
  <pageMargins left="0.5" right="0.5" top="0.5" bottom="0.5" header="0.5" footer="0.5"/>
  <pageSetup fitToHeight="2" fitToWidth="1" horizontalDpi="600" verticalDpi="600" orientation="portrait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Smith</dc:creator>
  <cp:keywords/>
  <dc:description/>
  <cp:lastModifiedBy>rsmith</cp:lastModifiedBy>
  <cp:lastPrinted>2007-07-24T13:13:48Z</cp:lastPrinted>
  <dcterms:created xsi:type="dcterms:W3CDTF">2007-06-29T02:42:30Z</dcterms:created>
  <dcterms:modified xsi:type="dcterms:W3CDTF">2007-07-24T13:27:43Z</dcterms:modified>
  <cp:category/>
  <cp:version/>
  <cp:contentType/>
  <cp:contentStatus/>
</cp:coreProperties>
</file>